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15" yWindow="255" windowWidth="16605" windowHeight="6195" firstSheet="3" activeTab="3"/>
  </bookViews>
  <sheets>
    <sheet name="冀北昌黎" sheetId="1" state="hidden" r:id="rId1"/>
    <sheet name="2014年" sheetId="2" state="hidden" r:id="rId2"/>
    <sheet name="Sheet2" sheetId="3" state="hidden" r:id="rId3"/>
    <sheet name="Склад ТСЛ 10кВ" sheetId="4" r:id="rId4"/>
  </sheets>
  <definedNames>
    <definedName name="_xlnm._FilterDatabase" localSheetId="3" hidden="1">'Склад ТСЛ 10кВ'!$A$7:$I$53</definedName>
    <definedName name="UFPrn20130910085448">#REF!</definedName>
    <definedName name="долл">'Склад ТСЛ 10кВ'!$K$2</definedName>
  </definedNames>
  <calcPr fullCalcOnLoad="1"/>
</workbook>
</file>

<file path=xl/comments3.xml><?xml version="1.0" encoding="utf-8"?>
<comments xmlns="http://schemas.openxmlformats.org/spreadsheetml/2006/main">
  <authors>
    <author>zd.wang</author>
  </authors>
  <commentList>
    <comment ref="G97" authorId="0">
      <text>
        <r>
          <rPr>
            <b/>
            <sz val="9"/>
            <rFont val="Tahoma"/>
            <family val="2"/>
          </rPr>
          <t>zd.wang: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拆掉，返回（不结算，送给我们），另做新的两台重发（结算，有合同）。</t>
        </r>
      </text>
    </comment>
  </commentList>
</comments>
</file>

<file path=xl/sharedStrings.xml><?xml version="1.0" encoding="utf-8"?>
<sst xmlns="http://schemas.openxmlformats.org/spreadsheetml/2006/main" count="560" uniqueCount="71">
  <si>
    <t>日期</t>
  </si>
  <si>
    <t>规格型号</t>
  </si>
  <si>
    <t>接法</t>
  </si>
  <si>
    <t>台数</t>
  </si>
  <si>
    <t>序列号</t>
  </si>
  <si>
    <t>小计</t>
  </si>
  <si>
    <t>备注</t>
  </si>
  <si>
    <t>库位</t>
  </si>
  <si>
    <t>SCB10-2500/10</t>
  </si>
  <si>
    <t>D</t>
  </si>
  <si>
    <t>北京京东方</t>
  </si>
  <si>
    <t>SCB10-2000/10</t>
  </si>
  <si>
    <t>SCB10-1250/10</t>
  </si>
  <si>
    <t>SCB10-1000/10</t>
  </si>
  <si>
    <t>车间</t>
  </si>
  <si>
    <t>SCBH15-1000/10</t>
  </si>
  <si>
    <t>合计</t>
  </si>
  <si>
    <t>S11-M-50/10</t>
  </si>
  <si>
    <t>湖北</t>
  </si>
  <si>
    <t>S11-M-100/10</t>
  </si>
  <si>
    <t>S11-M-200/10</t>
  </si>
  <si>
    <t>S11-M-315/10</t>
  </si>
  <si>
    <t>2014年退货明细</t>
  </si>
  <si>
    <t>宜昌退回</t>
  </si>
  <si>
    <t xml:space="preserve">D  </t>
  </si>
  <si>
    <t>SC10-50/35</t>
  </si>
  <si>
    <t>兰州维修</t>
  </si>
  <si>
    <t>13B0804416-8</t>
  </si>
  <si>
    <t>冀北，变压器是特变电工沈阳变压器集团有限公司</t>
  </si>
  <si>
    <t>SC10-50/10</t>
  </si>
  <si>
    <t>宜宾</t>
  </si>
  <si>
    <t>小计：</t>
  </si>
  <si>
    <t>SCB10-800/10</t>
  </si>
  <si>
    <t>山东济南（已经烧坏）</t>
  </si>
  <si>
    <t>山西太原</t>
  </si>
  <si>
    <t>退货明细</t>
  </si>
  <si>
    <t>室外</t>
  </si>
  <si>
    <t>兰州维修要返回客户</t>
  </si>
  <si>
    <t>合计：</t>
  </si>
  <si>
    <t>D</t>
  </si>
  <si>
    <t>S11-M-100/10</t>
  </si>
  <si>
    <t>甘肃国网</t>
  </si>
  <si>
    <t>武汉退回已经烧毁</t>
  </si>
  <si>
    <t>Тип</t>
  </si>
  <si>
    <t>Схема обмоток</t>
  </si>
  <si>
    <t>Кол-во</t>
  </si>
  <si>
    <t>Uкз, %</t>
  </si>
  <si>
    <t>Напряжение  ВН/НН, кВ</t>
  </si>
  <si>
    <t>Сер.№</t>
  </si>
  <si>
    <t>Материал обмоток</t>
  </si>
  <si>
    <t>медь</t>
  </si>
  <si>
    <t>Всего кол-во,
 шт</t>
  </si>
  <si>
    <t>ТСЛ-2500/10</t>
  </si>
  <si>
    <t>ТСЛ-2000/10</t>
  </si>
  <si>
    <t>ТСЛ-1250/10</t>
  </si>
  <si>
    <t>ТСЛ-1000/10</t>
  </si>
  <si>
    <t>№ п/п</t>
  </si>
  <si>
    <t>SCBH15-1000/10
аморфн.сталь</t>
  </si>
  <si>
    <t>D/Yн-11</t>
  </si>
  <si>
    <t>10/0,4</t>
  </si>
  <si>
    <t>10/0,46</t>
  </si>
  <si>
    <t>10/0,218</t>
  </si>
  <si>
    <t>10±2*2,5/0,4</t>
  </si>
  <si>
    <t>Всего:</t>
  </si>
  <si>
    <t>Трансформаторы  ТСЛ со склада в наличии. Доставка 30 дней.</t>
  </si>
  <si>
    <t xml:space="preserve">ООО «РУСТРЭЙДКОМ» </t>
  </si>
  <si>
    <t xml:space="preserve">zakaz@rostradecom.ru </t>
  </si>
  <si>
    <t xml:space="preserve">www.rostradecom.ru </t>
  </si>
  <si>
    <t>звоните!</t>
  </si>
  <si>
    <t>Стоимость
 СПб c НДС,
руб.</t>
  </si>
  <si>
    <t>т. +7 (812) 309-81-63. будни 11-17 ч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</si>
</sst>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&quot;¥&quot;#,##0_);[Red]\(&quot;¥&quot;#,##0\)"/>
    <numFmt numFmtId="193" formatCode="&quot;¥&quot;#,##0.00_);[Red]\(&quot;¥&quot;#,##0.00\)"/>
    <numFmt numFmtId="194" formatCode="[$-804]yyyy&quot;年&quot;m&quot;月&quot;d&quot;日&quot;\ dddd"/>
    <numFmt numFmtId="195" formatCode="mmm/yyyy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5">
    <font>
      <sz val="10"/>
      <name val="MS Sans Serif"/>
      <family val="2"/>
    </font>
    <font>
      <sz val="12"/>
      <name val="宋体"/>
      <family val="0"/>
    </font>
    <font>
      <b/>
      <sz val="36"/>
      <name val="宋体"/>
      <family val="0"/>
    </font>
    <font>
      <b/>
      <sz val="36"/>
      <name val="MS Sans Serif"/>
      <family val="2"/>
    </font>
    <font>
      <sz val="12"/>
      <name val="MS Sans Serif"/>
      <family val="2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Times New Roman"/>
      <family val="1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8"/>
      <name val="Segoe U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000000"/>
      <name val="Calibri"/>
      <family val="2"/>
    </font>
    <font>
      <u val="single"/>
      <sz val="10"/>
      <color theme="10"/>
      <name val="Calibri"/>
      <family val="2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4" fillId="7" borderId="1" applyNumberFormat="0" applyAlignment="0" applyProtection="0"/>
    <xf numFmtId="0" fontId="23" fillId="20" borderId="2" applyNumberFormat="0" applyAlignment="0" applyProtection="0"/>
    <xf numFmtId="0" fontId="9" fillId="20" borderId="1" applyNumberFormat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5" fillId="21" borderId="7" applyNumberFormat="0" applyAlignment="0" applyProtection="0"/>
    <xf numFmtId="0" fontId="1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0" fillId="0" borderId="9" applyNumberFormat="0" applyFill="0" applyAlignment="0" applyProtection="0"/>
    <xf numFmtId="0" fontId="2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3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0" fontId="33" fillId="0" borderId="11" xfId="0" applyNumberFormat="1" applyFont="1" applyBorder="1" applyAlignment="1">
      <alignment horizontal="center" vertical="center" wrapText="1"/>
    </xf>
    <xf numFmtId="10" fontId="32" fillId="0" borderId="1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40" fontId="33" fillId="0" borderId="0" xfId="60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42" applyFont="1" applyAlignment="1">
      <alignment vertical="center"/>
    </xf>
    <xf numFmtId="40" fontId="32" fillId="24" borderId="11" xfId="6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32" fillId="0" borderId="11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akaz@rostradecom.ru" TargetMode="External" /><Relationship Id="rId2" Type="http://schemas.openxmlformats.org/officeDocument/2006/relationships/hyperlink" Target="http://www.rostradecom.ru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9.7109375" style="0" customWidth="1"/>
    <col min="2" max="2" width="13.57421875" style="0" customWidth="1"/>
    <col min="3" max="3" width="6.421875" style="0" customWidth="1"/>
    <col min="4" max="4" width="6.421875" style="19" customWidth="1"/>
    <col min="5" max="5" width="11.7109375" style="19" customWidth="1"/>
    <col min="6" max="6" width="6.421875" style="13" customWidth="1"/>
    <col min="7" max="7" width="9.00390625" style="0" customWidth="1"/>
  </cols>
  <sheetData>
    <row r="1" spans="1:7" ht="22.5">
      <c r="A1" s="46" t="s">
        <v>22</v>
      </c>
      <c r="B1" s="47"/>
      <c r="C1" s="47"/>
      <c r="D1" s="47"/>
      <c r="E1" s="47"/>
      <c r="F1" s="47"/>
      <c r="G1" s="48"/>
    </row>
    <row r="2" spans="1:7" ht="15.75" customHeight="1">
      <c r="A2" s="21" t="s">
        <v>0</v>
      </c>
      <c r="B2" s="21" t="s">
        <v>1</v>
      </c>
      <c r="C2" s="21" t="s">
        <v>2</v>
      </c>
      <c r="D2" s="22" t="s">
        <v>3</v>
      </c>
      <c r="E2" s="22" t="s">
        <v>4</v>
      </c>
      <c r="F2" s="23" t="s">
        <v>16</v>
      </c>
      <c r="G2" s="21" t="s">
        <v>6</v>
      </c>
    </row>
    <row r="3" spans="1:7" ht="15.75" customHeight="1">
      <c r="A3" s="28">
        <v>41656</v>
      </c>
      <c r="B3" s="11" t="s">
        <v>20</v>
      </c>
      <c r="C3" s="11" t="s">
        <v>9</v>
      </c>
      <c r="D3" s="25">
        <v>1</v>
      </c>
      <c r="E3" s="25">
        <v>2012110494</v>
      </c>
      <c r="F3" s="49">
        <f>SUM(D3:D4)</f>
        <v>2</v>
      </c>
      <c r="G3" s="10" t="s">
        <v>23</v>
      </c>
    </row>
    <row r="4" spans="1:7" ht="15.75" customHeight="1">
      <c r="A4" s="28">
        <v>41717</v>
      </c>
      <c r="B4" s="11" t="s">
        <v>20</v>
      </c>
      <c r="C4" s="11" t="s">
        <v>9</v>
      </c>
      <c r="D4" s="25">
        <v>1</v>
      </c>
      <c r="E4" s="25">
        <v>2012070730</v>
      </c>
      <c r="F4" s="50"/>
      <c r="G4" s="10" t="s">
        <v>23</v>
      </c>
    </row>
    <row r="5" spans="1:7" ht="15.75" customHeight="1">
      <c r="A5" s="28">
        <v>41718</v>
      </c>
      <c r="B5" s="11" t="s">
        <v>19</v>
      </c>
      <c r="C5" s="11" t="s">
        <v>24</v>
      </c>
      <c r="D5" s="25">
        <v>1</v>
      </c>
      <c r="E5" s="25">
        <v>2012070028</v>
      </c>
      <c r="F5" s="51">
        <f>SUM(D5:D6)</f>
        <v>2</v>
      </c>
      <c r="G5" s="10" t="s">
        <v>18</v>
      </c>
    </row>
    <row r="6" spans="1:7" ht="15.75" customHeight="1">
      <c r="A6" s="28">
        <v>41718</v>
      </c>
      <c r="B6" s="11" t="s">
        <v>19</v>
      </c>
      <c r="C6" s="11" t="s">
        <v>24</v>
      </c>
      <c r="D6" s="25">
        <v>1</v>
      </c>
      <c r="E6" s="25">
        <v>2012080220</v>
      </c>
      <c r="F6" s="51"/>
      <c r="G6" s="10" t="s">
        <v>18</v>
      </c>
    </row>
    <row r="7" spans="1:7" ht="15.75" customHeight="1">
      <c r="A7" s="28"/>
      <c r="B7" s="11" t="s">
        <v>25</v>
      </c>
      <c r="C7" s="11" t="s">
        <v>9</v>
      </c>
      <c r="D7" s="25">
        <v>1</v>
      </c>
      <c r="E7" s="25"/>
      <c r="F7" s="15">
        <v>1</v>
      </c>
      <c r="G7" s="10" t="s">
        <v>26</v>
      </c>
    </row>
    <row r="8" spans="1:7" ht="15.75" customHeight="1">
      <c r="A8" s="10" t="s">
        <v>16</v>
      </c>
      <c r="B8" s="11"/>
      <c r="C8" s="11"/>
      <c r="D8" s="25"/>
      <c r="E8" s="25"/>
      <c r="F8" s="15">
        <f>SUM(F3:F7)</f>
        <v>5</v>
      </c>
      <c r="G8" s="11"/>
    </row>
  </sheetData>
  <sheetProtection/>
  <mergeCells count="3">
    <mergeCell ref="A1:G1"/>
    <mergeCell ref="F3:F4"/>
    <mergeCell ref="F5:F6"/>
  </mergeCells>
  <printOptions/>
  <pageMargins left="0.6993055555555555" right="0.6993055555555555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8.140625" style="18" customWidth="1"/>
    <col min="2" max="2" width="18.140625" style="0" customWidth="1"/>
    <col min="3" max="5" width="18.140625" style="19" customWidth="1"/>
    <col min="6" max="6" width="18.140625" style="13" customWidth="1"/>
    <col min="7" max="7" width="26.140625" style="0" customWidth="1"/>
  </cols>
  <sheetData>
    <row r="1" spans="1:7" ht="22.5">
      <c r="A1" s="46" t="s">
        <v>22</v>
      </c>
      <c r="B1" s="47"/>
      <c r="C1" s="47"/>
      <c r="D1" s="47"/>
      <c r="E1" s="47"/>
      <c r="F1" s="47"/>
      <c r="G1" s="48"/>
    </row>
    <row r="2" spans="1:7" ht="21.75" customHeight="1">
      <c r="A2" s="20" t="s">
        <v>0</v>
      </c>
      <c r="B2" s="21" t="s">
        <v>1</v>
      </c>
      <c r="C2" s="22" t="s">
        <v>2</v>
      </c>
      <c r="D2" s="22" t="s">
        <v>3</v>
      </c>
      <c r="E2" s="22" t="s">
        <v>4</v>
      </c>
      <c r="F2" s="23" t="s">
        <v>16</v>
      </c>
      <c r="G2" s="21" t="s">
        <v>6</v>
      </c>
    </row>
    <row r="3" spans="1:7" ht="21.75" customHeight="1">
      <c r="A3" s="24">
        <v>41716</v>
      </c>
      <c r="B3" s="11" t="s">
        <v>19</v>
      </c>
      <c r="C3" s="25" t="s">
        <v>9</v>
      </c>
      <c r="D3" s="25">
        <v>1</v>
      </c>
      <c r="E3" s="25">
        <v>2012070221</v>
      </c>
      <c r="F3" s="51">
        <f>SUM(D3:D8)</f>
        <v>6</v>
      </c>
      <c r="G3" s="10" t="s">
        <v>18</v>
      </c>
    </row>
    <row r="4" spans="1:7" ht="21.75" customHeight="1">
      <c r="A4" s="24">
        <v>41716</v>
      </c>
      <c r="B4" s="11" t="s">
        <v>19</v>
      </c>
      <c r="C4" s="25" t="s">
        <v>9</v>
      </c>
      <c r="D4" s="25">
        <v>1</v>
      </c>
      <c r="E4" s="25">
        <v>2012070218</v>
      </c>
      <c r="F4" s="51"/>
      <c r="G4" s="10" t="s">
        <v>18</v>
      </c>
    </row>
    <row r="5" spans="1:7" ht="21.75" customHeight="1">
      <c r="A5" s="24">
        <v>41716</v>
      </c>
      <c r="B5" s="11" t="s">
        <v>19</v>
      </c>
      <c r="C5" s="25" t="s">
        <v>9</v>
      </c>
      <c r="D5" s="25">
        <v>1</v>
      </c>
      <c r="E5" s="25">
        <v>2012060228</v>
      </c>
      <c r="F5" s="51"/>
      <c r="G5" s="10" t="s">
        <v>18</v>
      </c>
    </row>
    <row r="6" spans="1:7" ht="21.75" customHeight="1">
      <c r="A6" s="24">
        <v>41716</v>
      </c>
      <c r="B6" s="11" t="s">
        <v>19</v>
      </c>
      <c r="C6" s="25" t="s">
        <v>9</v>
      </c>
      <c r="D6" s="25">
        <v>1</v>
      </c>
      <c r="E6" s="25">
        <v>2012060305</v>
      </c>
      <c r="F6" s="51"/>
      <c r="G6" s="10" t="s">
        <v>18</v>
      </c>
    </row>
    <row r="7" spans="1:7" ht="21.75" customHeight="1">
      <c r="A7" s="24">
        <v>41716</v>
      </c>
      <c r="B7" s="11" t="s">
        <v>19</v>
      </c>
      <c r="C7" s="25" t="s">
        <v>9</v>
      </c>
      <c r="D7" s="25">
        <v>1</v>
      </c>
      <c r="E7" s="25">
        <v>2012050314</v>
      </c>
      <c r="F7" s="51"/>
      <c r="G7" s="10" t="s">
        <v>18</v>
      </c>
    </row>
    <row r="8" spans="1:7" ht="21.75" customHeight="1">
      <c r="A8" s="24">
        <v>41716</v>
      </c>
      <c r="B8" s="11" t="s">
        <v>19</v>
      </c>
      <c r="C8" s="25" t="s">
        <v>9</v>
      </c>
      <c r="D8" s="25">
        <v>1</v>
      </c>
      <c r="E8" s="25">
        <v>2012060223</v>
      </c>
      <c r="F8" s="51"/>
      <c r="G8" s="10" t="s">
        <v>18</v>
      </c>
    </row>
    <row r="9" spans="1:7" ht="27" customHeight="1">
      <c r="A9" s="24">
        <v>41716</v>
      </c>
      <c r="B9" s="11" t="s">
        <v>20</v>
      </c>
      <c r="C9" s="25" t="s">
        <v>9</v>
      </c>
      <c r="D9" s="25">
        <v>1</v>
      </c>
      <c r="E9" s="25" t="s">
        <v>27</v>
      </c>
      <c r="F9" s="15">
        <v>1</v>
      </c>
      <c r="G9" s="26" t="s">
        <v>28</v>
      </c>
    </row>
    <row r="10" spans="1:7" ht="27" customHeight="1">
      <c r="A10" s="24">
        <v>41778</v>
      </c>
      <c r="B10" s="11" t="s">
        <v>29</v>
      </c>
      <c r="C10" s="25" t="s">
        <v>9</v>
      </c>
      <c r="D10" s="25">
        <v>1</v>
      </c>
      <c r="E10" s="25">
        <v>2013070006</v>
      </c>
      <c r="F10" s="15">
        <v>1</v>
      </c>
      <c r="G10" s="26" t="s">
        <v>30</v>
      </c>
    </row>
    <row r="11" spans="1:7" ht="21.75" customHeight="1">
      <c r="A11" s="27" t="s">
        <v>31</v>
      </c>
      <c r="B11" s="11"/>
      <c r="C11" s="25"/>
      <c r="D11" s="25"/>
      <c r="E11" s="25"/>
      <c r="F11" s="15">
        <f>SUM(F3:F10)</f>
        <v>8</v>
      </c>
      <c r="G11" s="11"/>
    </row>
    <row r="12" spans="1:7" ht="12.75">
      <c r="A12" s="24">
        <v>41810</v>
      </c>
      <c r="B12" s="12" t="s">
        <v>32</v>
      </c>
      <c r="C12" s="25"/>
      <c r="D12" s="25">
        <v>1</v>
      </c>
      <c r="E12" s="25">
        <v>2012100406</v>
      </c>
      <c r="F12" s="15">
        <v>1</v>
      </c>
      <c r="G12" s="10" t="s">
        <v>33</v>
      </c>
    </row>
    <row r="13" spans="1:7" ht="12.75">
      <c r="A13" s="24">
        <v>41810</v>
      </c>
      <c r="B13" s="12" t="s">
        <v>25</v>
      </c>
      <c r="C13" s="25"/>
      <c r="D13" s="25">
        <v>1</v>
      </c>
      <c r="E13" s="25"/>
      <c r="F13" s="15">
        <v>1</v>
      </c>
      <c r="G13" s="10" t="s">
        <v>34</v>
      </c>
    </row>
  </sheetData>
  <sheetProtection/>
  <mergeCells count="2">
    <mergeCell ref="A1:G1"/>
    <mergeCell ref="F3:F8"/>
  </mergeCells>
  <printOptions/>
  <pageMargins left="0.6993055555555555" right="0.6993055555555555" top="0.75" bottom="0.75" header="0.3" footer="0.3"/>
  <pageSetup horizontalDpi="180" verticalDpi="180" orientation="landscape" paperSize="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37">
      <selection activeCell="J99" sqref="J99"/>
    </sheetView>
  </sheetViews>
  <sheetFormatPr defaultColWidth="9.140625" defaultRowHeight="12.75"/>
  <cols>
    <col min="1" max="1" width="11.421875" style="13" customWidth="1"/>
    <col min="2" max="2" width="18.140625" style="13" customWidth="1"/>
    <col min="3" max="3" width="6.8515625" style="13" customWidth="1"/>
    <col min="4" max="4" width="6.57421875" style="13" customWidth="1"/>
    <col min="5" max="5" width="18.00390625" style="13" customWidth="1"/>
    <col min="6" max="6" width="4.57421875" style="13" customWidth="1"/>
    <col min="7" max="7" width="13.7109375" style="13" customWidth="1"/>
    <col min="8" max="8" width="5.140625" style="13" customWidth="1"/>
    <col min="9" max="16384" width="9.140625" style="13" customWidth="1"/>
  </cols>
  <sheetData>
    <row r="1" spans="1:8" ht="41.25" customHeight="1">
      <c r="A1" s="60" t="s">
        <v>35</v>
      </c>
      <c r="B1" s="61"/>
      <c r="C1" s="61"/>
      <c r="D1" s="61"/>
      <c r="E1" s="61"/>
      <c r="F1" s="61"/>
      <c r="G1" s="61"/>
      <c r="H1" s="61"/>
    </row>
    <row r="2" spans="1:8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7</v>
      </c>
    </row>
    <row r="3" spans="1:8" ht="15.75">
      <c r="A3" s="2">
        <v>41532</v>
      </c>
      <c r="B3" s="3" t="s">
        <v>8</v>
      </c>
      <c r="C3" s="3" t="s">
        <v>9</v>
      </c>
      <c r="D3" s="3">
        <v>1</v>
      </c>
      <c r="E3" s="3">
        <v>2010080080</v>
      </c>
      <c r="F3" s="52">
        <f>SUM(D3:D7)</f>
        <v>5</v>
      </c>
      <c r="G3" s="5" t="s">
        <v>10</v>
      </c>
      <c r="H3" s="56" t="s">
        <v>14</v>
      </c>
    </row>
    <row r="4" spans="1:8" ht="15.75">
      <c r="A4" s="2">
        <v>41532</v>
      </c>
      <c r="B4" s="3" t="s">
        <v>8</v>
      </c>
      <c r="C4" s="3" t="s">
        <v>9</v>
      </c>
      <c r="D4" s="3">
        <v>1</v>
      </c>
      <c r="E4" s="3">
        <v>2010080082</v>
      </c>
      <c r="F4" s="62"/>
      <c r="G4" s="5" t="s">
        <v>10</v>
      </c>
      <c r="H4" s="57"/>
    </row>
    <row r="5" spans="1:8" ht="15.75">
      <c r="A5" s="2">
        <v>41532</v>
      </c>
      <c r="B5" s="3" t="s">
        <v>8</v>
      </c>
      <c r="C5" s="3" t="s">
        <v>9</v>
      </c>
      <c r="D5" s="3">
        <v>1</v>
      </c>
      <c r="E5" s="3">
        <v>2010080156</v>
      </c>
      <c r="F5" s="62"/>
      <c r="G5" s="5" t="s">
        <v>10</v>
      </c>
      <c r="H5" s="57"/>
    </row>
    <row r="6" spans="1:8" ht="15.75">
      <c r="A6" s="2">
        <v>41532</v>
      </c>
      <c r="B6" s="3" t="s">
        <v>8</v>
      </c>
      <c r="C6" s="3" t="s">
        <v>9</v>
      </c>
      <c r="D6" s="3">
        <v>1</v>
      </c>
      <c r="E6" s="3">
        <v>2010080232</v>
      </c>
      <c r="F6" s="62"/>
      <c r="G6" s="5" t="s">
        <v>10</v>
      </c>
      <c r="H6" s="57"/>
    </row>
    <row r="7" spans="1:13" ht="15.75">
      <c r="A7" s="2">
        <v>41532</v>
      </c>
      <c r="B7" s="3" t="s">
        <v>8</v>
      </c>
      <c r="C7" s="3" t="s">
        <v>9</v>
      </c>
      <c r="D7" s="3">
        <v>1</v>
      </c>
      <c r="E7" s="3">
        <v>2010080230</v>
      </c>
      <c r="F7" s="63"/>
      <c r="G7" s="5" t="s">
        <v>10</v>
      </c>
      <c r="H7" s="57"/>
      <c r="J7"/>
      <c r="K7"/>
      <c r="L7"/>
      <c r="M7"/>
    </row>
    <row r="8" spans="1:13" ht="15.75">
      <c r="A8" s="2">
        <v>41532</v>
      </c>
      <c r="B8" s="3" t="s">
        <v>11</v>
      </c>
      <c r="C8" s="3" t="s">
        <v>9</v>
      </c>
      <c r="D8" s="3">
        <v>1</v>
      </c>
      <c r="E8" s="3">
        <v>2010080199</v>
      </c>
      <c r="F8" s="52">
        <f>SUM(D8:D10)</f>
        <v>3</v>
      </c>
      <c r="G8" s="5" t="s">
        <v>10</v>
      </c>
      <c r="H8" s="57"/>
      <c r="J8"/>
      <c r="K8"/>
      <c r="L8"/>
      <c r="M8"/>
    </row>
    <row r="9" spans="1:13" ht="15.75">
      <c r="A9" s="2">
        <v>41532</v>
      </c>
      <c r="B9" s="3" t="s">
        <v>11</v>
      </c>
      <c r="C9" s="3" t="s">
        <v>9</v>
      </c>
      <c r="D9" s="3">
        <v>1</v>
      </c>
      <c r="E9" s="3">
        <v>2010080201</v>
      </c>
      <c r="F9" s="53"/>
      <c r="G9" s="5" t="s">
        <v>10</v>
      </c>
      <c r="H9" s="57"/>
      <c r="J9"/>
      <c r="K9"/>
      <c r="L9"/>
      <c r="M9"/>
    </row>
    <row r="10" spans="1:13" ht="15.75">
      <c r="A10" s="2">
        <v>41532</v>
      </c>
      <c r="B10" s="3" t="s">
        <v>11</v>
      </c>
      <c r="C10" s="3" t="s">
        <v>9</v>
      </c>
      <c r="D10" s="3">
        <v>1</v>
      </c>
      <c r="E10" s="3">
        <v>2010080087</v>
      </c>
      <c r="F10" s="54"/>
      <c r="G10" s="5" t="s">
        <v>10</v>
      </c>
      <c r="H10" s="57"/>
      <c r="J10"/>
      <c r="K10"/>
      <c r="L10"/>
      <c r="M10"/>
    </row>
    <row r="11" spans="1:13" ht="15.75">
      <c r="A11" s="2">
        <v>41532</v>
      </c>
      <c r="B11" s="3" t="s">
        <v>12</v>
      </c>
      <c r="C11" s="3" t="s">
        <v>9</v>
      </c>
      <c r="D11" s="3">
        <v>1</v>
      </c>
      <c r="E11" s="3">
        <v>2010080193</v>
      </c>
      <c r="F11" s="52">
        <f>SUM(D11:D14)</f>
        <v>4</v>
      </c>
      <c r="G11" s="5" t="s">
        <v>10</v>
      </c>
      <c r="H11" s="57"/>
      <c r="J11"/>
      <c r="K11"/>
      <c r="L11"/>
      <c r="M11"/>
    </row>
    <row r="12" spans="1:13" ht="15.75">
      <c r="A12" s="2">
        <v>41532</v>
      </c>
      <c r="B12" s="3" t="s">
        <v>12</v>
      </c>
      <c r="C12" s="3" t="s">
        <v>9</v>
      </c>
      <c r="D12" s="3">
        <v>1</v>
      </c>
      <c r="E12" s="3">
        <v>2010080189</v>
      </c>
      <c r="F12" s="53"/>
      <c r="G12" s="5" t="s">
        <v>10</v>
      </c>
      <c r="H12" s="57"/>
      <c r="J12"/>
      <c r="K12"/>
      <c r="L12"/>
      <c r="M12"/>
    </row>
    <row r="13" spans="1:13" ht="15.75">
      <c r="A13" s="2">
        <v>41532</v>
      </c>
      <c r="B13" s="3" t="s">
        <v>12</v>
      </c>
      <c r="C13" s="3" t="s">
        <v>9</v>
      </c>
      <c r="D13" s="3">
        <v>1</v>
      </c>
      <c r="E13" s="3">
        <v>2010080125</v>
      </c>
      <c r="F13" s="53"/>
      <c r="G13" s="5" t="s">
        <v>10</v>
      </c>
      <c r="H13" s="57"/>
      <c r="J13"/>
      <c r="K13"/>
      <c r="L13"/>
      <c r="M13"/>
    </row>
    <row r="14" spans="1:13" ht="15.75">
      <c r="A14" s="2">
        <v>41532</v>
      </c>
      <c r="B14" s="3" t="s">
        <v>12</v>
      </c>
      <c r="C14" s="3" t="s">
        <v>9</v>
      </c>
      <c r="D14" s="3">
        <v>1</v>
      </c>
      <c r="E14" s="3">
        <v>2010080102</v>
      </c>
      <c r="F14" s="54"/>
      <c r="G14" s="5" t="s">
        <v>10</v>
      </c>
      <c r="H14" s="57"/>
      <c r="J14"/>
      <c r="K14"/>
      <c r="L14"/>
      <c r="M14"/>
    </row>
    <row r="15" spans="1:13" ht="15.75">
      <c r="A15" s="2">
        <v>41532</v>
      </c>
      <c r="B15" s="3" t="s">
        <v>13</v>
      </c>
      <c r="C15" s="3" t="s">
        <v>9</v>
      </c>
      <c r="D15" s="3">
        <v>1</v>
      </c>
      <c r="E15" s="3">
        <v>2010080124</v>
      </c>
      <c r="F15" s="52">
        <f>SUM(D15:D17)</f>
        <v>3</v>
      </c>
      <c r="G15" s="5" t="s">
        <v>10</v>
      </c>
      <c r="H15" s="57"/>
      <c r="J15"/>
      <c r="K15"/>
      <c r="L15"/>
      <c r="M15"/>
    </row>
    <row r="16" spans="1:13" ht="15.75">
      <c r="A16" s="2">
        <v>41532</v>
      </c>
      <c r="B16" s="3" t="s">
        <v>13</v>
      </c>
      <c r="C16" s="3" t="s">
        <v>9</v>
      </c>
      <c r="D16" s="3">
        <v>1</v>
      </c>
      <c r="E16" s="3">
        <v>2010080181</v>
      </c>
      <c r="F16" s="53"/>
      <c r="G16" s="5" t="s">
        <v>10</v>
      </c>
      <c r="H16" s="57"/>
      <c r="J16"/>
      <c r="K16"/>
      <c r="L16"/>
      <c r="M16"/>
    </row>
    <row r="17" spans="1:13" ht="15.75">
      <c r="A17" s="2">
        <v>41532</v>
      </c>
      <c r="B17" s="3" t="s">
        <v>13</v>
      </c>
      <c r="C17" s="3" t="s">
        <v>9</v>
      </c>
      <c r="D17" s="3">
        <v>1</v>
      </c>
      <c r="E17" s="3">
        <v>2010080234</v>
      </c>
      <c r="F17" s="54"/>
      <c r="G17" s="5" t="s">
        <v>10</v>
      </c>
      <c r="H17" s="57"/>
      <c r="J17"/>
      <c r="K17"/>
      <c r="L17"/>
      <c r="M17"/>
    </row>
    <row r="18" spans="1:13" ht="15.75">
      <c r="A18" s="2">
        <v>41533</v>
      </c>
      <c r="B18" s="3" t="s">
        <v>8</v>
      </c>
      <c r="C18" s="3" t="s">
        <v>9</v>
      </c>
      <c r="D18" s="3">
        <v>1</v>
      </c>
      <c r="E18" s="3">
        <v>2010080099</v>
      </c>
      <c r="F18" s="52">
        <f>SUM(D18:D19)</f>
        <v>2</v>
      </c>
      <c r="G18" s="5" t="s">
        <v>10</v>
      </c>
      <c r="H18" s="57"/>
      <c r="J18"/>
      <c r="K18"/>
      <c r="L18"/>
      <c r="M18"/>
    </row>
    <row r="19" spans="1:13" ht="15.75">
      <c r="A19" s="2">
        <v>41533</v>
      </c>
      <c r="B19" s="3" t="s">
        <v>8</v>
      </c>
      <c r="C19" s="3" t="s">
        <v>9</v>
      </c>
      <c r="D19" s="3">
        <v>1</v>
      </c>
      <c r="E19" s="3">
        <v>2010080096</v>
      </c>
      <c r="F19" s="54"/>
      <c r="G19" s="5" t="s">
        <v>10</v>
      </c>
      <c r="H19" s="57"/>
      <c r="J19"/>
      <c r="K19"/>
      <c r="L19"/>
      <c r="M19"/>
    </row>
    <row r="20" spans="1:13" ht="15.75">
      <c r="A20" s="2">
        <v>41533</v>
      </c>
      <c r="B20" s="3" t="s">
        <v>12</v>
      </c>
      <c r="C20" s="3" t="s">
        <v>9</v>
      </c>
      <c r="D20" s="3">
        <v>1</v>
      </c>
      <c r="E20" s="3">
        <v>2010080197</v>
      </c>
      <c r="F20" s="52">
        <f>SUM(D20:D28)</f>
        <v>9</v>
      </c>
      <c r="G20" s="5" t="s">
        <v>10</v>
      </c>
      <c r="H20" s="57"/>
      <c r="J20"/>
      <c r="K20"/>
      <c r="L20"/>
      <c r="M20"/>
    </row>
    <row r="21" spans="1:8" ht="15.75">
      <c r="A21" s="2">
        <v>41533</v>
      </c>
      <c r="B21" s="3" t="s">
        <v>12</v>
      </c>
      <c r="C21" s="3" t="s">
        <v>9</v>
      </c>
      <c r="D21" s="3">
        <v>1</v>
      </c>
      <c r="E21" s="3">
        <v>2010080196</v>
      </c>
      <c r="F21" s="53"/>
      <c r="G21" s="5" t="s">
        <v>10</v>
      </c>
      <c r="H21" s="57"/>
    </row>
    <row r="22" spans="1:8" ht="15.75">
      <c r="A22" s="2">
        <v>41533</v>
      </c>
      <c r="B22" s="3" t="s">
        <v>12</v>
      </c>
      <c r="C22" s="3" t="s">
        <v>9</v>
      </c>
      <c r="D22" s="3">
        <v>1</v>
      </c>
      <c r="E22" s="3">
        <v>2010080188</v>
      </c>
      <c r="F22" s="53"/>
      <c r="G22" s="5" t="s">
        <v>10</v>
      </c>
      <c r="H22" s="57"/>
    </row>
    <row r="23" spans="1:8" ht="15.75">
      <c r="A23" s="2">
        <v>41533</v>
      </c>
      <c r="B23" s="3" t="s">
        <v>12</v>
      </c>
      <c r="C23" s="3" t="s">
        <v>9</v>
      </c>
      <c r="D23" s="3">
        <v>1</v>
      </c>
      <c r="E23" s="3">
        <v>2010080192</v>
      </c>
      <c r="F23" s="53"/>
      <c r="G23" s="5" t="s">
        <v>10</v>
      </c>
      <c r="H23" s="57"/>
    </row>
    <row r="24" spans="1:8" ht="15.75">
      <c r="A24" s="2">
        <v>41533</v>
      </c>
      <c r="B24" s="3" t="s">
        <v>12</v>
      </c>
      <c r="C24" s="3" t="s">
        <v>9</v>
      </c>
      <c r="D24" s="3">
        <v>1</v>
      </c>
      <c r="E24" s="3">
        <v>2010080185</v>
      </c>
      <c r="F24" s="53"/>
      <c r="G24" s="5" t="s">
        <v>10</v>
      </c>
      <c r="H24" s="57"/>
    </row>
    <row r="25" spans="1:8" ht="15.75">
      <c r="A25" s="2">
        <v>41533</v>
      </c>
      <c r="B25" s="3" t="s">
        <v>12</v>
      </c>
      <c r="C25" s="3" t="s">
        <v>9</v>
      </c>
      <c r="D25" s="3">
        <v>1</v>
      </c>
      <c r="E25" s="3">
        <v>2010080093</v>
      </c>
      <c r="F25" s="53"/>
      <c r="G25" s="5" t="s">
        <v>10</v>
      </c>
      <c r="H25" s="57"/>
    </row>
    <row r="26" spans="1:8" ht="15.75">
      <c r="A26" s="2">
        <v>41533</v>
      </c>
      <c r="B26" s="3" t="s">
        <v>12</v>
      </c>
      <c r="C26" s="3" t="s">
        <v>9</v>
      </c>
      <c r="D26" s="3">
        <v>1</v>
      </c>
      <c r="E26" s="3">
        <v>2010080149</v>
      </c>
      <c r="F26" s="53"/>
      <c r="G26" s="5" t="s">
        <v>10</v>
      </c>
      <c r="H26" s="57"/>
    </row>
    <row r="27" spans="1:8" ht="15.75">
      <c r="A27" s="2">
        <v>41533</v>
      </c>
      <c r="B27" s="3" t="s">
        <v>12</v>
      </c>
      <c r="C27" s="3" t="s">
        <v>9</v>
      </c>
      <c r="D27" s="3">
        <v>1</v>
      </c>
      <c r="E27" s="3">
        <v>2010080107</v>
      </c>
      <c r="F27" s="53"/>
      <c r="G27" s="5" t="s">
        <v>10</v>
      </c>
      <c r="H27" s="57"/>
    </row>
    <row r="28" spans="1:8" ht="15.75">
      <c r="A28" s="2">
        <v>41533</v>
      </c>
      <c r="B28" s="3" t="s">
        <v>12</v>
      </c>
      <c r="C28" s="3" t="s">
        <v>9</v>
      </c>
      <c r="D28" s="3">
        <v>1</v>
      </c>
      <c r="E28" s="3">
        <v>2010080183</v>
      </c>
      <c r="F28" s="54"/>
      <c r="G28" s="5" t="s">
        <v>10</v>
      </c>
      <c r="H28" s="57"/>
    </row>
    <row r="29" spans="1:8" ht="15.75">
      <c r="A29" s="2">
        <v>41533</v>
      </c>
      <c r="B29" s="3" t="s">
        <v>11</v>
      </c>
      <c r="C29" s="3" t="s">
        <v>9</v>
      </c>
      <c r="D29" s="3">
        <v>1</v>
      </c>
      <c r="E29" s="3">
        <v>2010080205</v>
      </c>
      <c r="F29" s="52">
        <f>SUM(D29:D34)</f>
        <v>6</v>
      </c>
      <c r="G29" s="5" t="s">
        <v>10</v>
      </c>
      <c r="H29" s="57"/>
    </row>
    <row r="30" spans="1:8" ht="15.75">
      <c r="A30" s="2">
        <v>41533</v>
      </c>
      <c r="B30" s="3" t="s">
        <v>11</v>
      </c>
      <c r="C30" s="3" t="s">
        <v>9</v>
      </c>
      <c r="D30" s="3">
        <v>1</v>
      </c>
      <c r="E30" s="3">
        <v>2010080140</v>
      </c>
      <c r="F30" s="53"/>
      <c r="G30" s="5" t="s">
        <v>10</v>
      </c>
      <c r="H30" s="57"/>
    </row>
    <row r="31" spans="1:8" ht="15.75">
      <c r="A31" s="2">
        <v>41533</v>
      </c>
      <c r="B31" s="3" t="s">
        <v>11</v>
      </c>
      <c r="C31" s="3" t="s">
        <v>9</v>
      </c>
      <c r="D31" s="3">
        <v>1</v>
      </c>
      <c r="E31" s="3">
        <v>2010080065</v>
      </c>
      <c r="F31" s="53"/>
      <c r="G31" s="5" t="s">
        <v>10</v>
      </c>
      <c r="H31" s="57"/>
    </row>
    <row r="32" spans="1:8" ht="15.75">
      <c r="A32" s="2">
        <v>41533</v>
      </c>
      <c r="B32" s="3" t="s">
        <v>11</v>
      </c>
      <c r="C32" s="3" t="s">
        <v>9</v>
      </c>
      <c r="D32" s="3">
        <v>1</v>
      </c>
      <c r="E32" s="3">
        <v>2010080150</v>
      </c>
      <c r="F32" s="53"/>
      <c r="G32" s="5" t="s">
        <v>10</v>
      </c>
      <c r="H32" s="57"/>
    </row>
    <row r="33" spans="1:8" ht="15.75">
      <c r="A33" s="2">
        <v>41535</v>
      </c>
      <c r="B33" s="3" t="s">
        <v>11</v>
      </c>
      <c r="C33" s="3" t="s">
        <v>9</v>
      </c>
      <c r="D33" s="3">
        <v>1</v>
      </c>
      <c r="E33" s="3">
        <v>2010080205</v>
      </c>
      <c r="F33" s="53"/>
      <c r="G33" s="5" t="s">
        <v>10</v>
      </c>
      <c r="H33" s="57"/>
    </row>
    <row r="34" spans="1:8" ht="15.75">
      <c r="A34" s="2">
        <v>41535</v>
      </c>
      <c r="B34" s="3" t="s">
        <v>11</v>
      </c>
      <c r="C34" s="3" t="s">
        <v>9</v>
      </c>
      <c r="D34" s="3">
        <v>1</v>
      </c>
      <c r="E34" s="3">
        <v>2010080202</v>
      </c>
      <c r="F34" s="54"/>
      <c r="G34" s="5" t="s">
        <v>10</v>
      </c>
      <c r="H34" s="57"/>
    </row>
    <row r="35" spans="1:8" ht="15.75">
      <c r="A35" s="2">
        <v>41535</v>
      </c>
      <c r="B35" s="3" t="s">
        <v>8</v>
      </c>
      <c r="C35" s="3" t="s">
        <v>9</v>
      </c>
      <c r="D35" s="3">
        <v>1</v>
      </c>
      <c r="E35" s="3">
        <v>2010080120</v>
      </c>
      <c r="F35" s="52">
        <f>SUM(D35:D37)</f>
        <v>3</v>
      </c>
      <c r="G35" s="5" t="s">
        <v>10</v>
      </c>
      <c r="H35" s="57"/>
    </row>
    <row r="36" spans="1:8" ht="15.75">
      <c r="A36" s="2">
        <v>41535</v>
      </c>
      <c r="B36" s="3" t="s">
        <v>8</v>
      </c>
      <c r="C36" s="3" t="s">
        <v>9</v>
      </c>
      <c r="D36" s="3">
        <v>1</v>
      </c>
      <c r="E36" s="3">
        <v>2010080208</v>
      </c>
      <c r="F36" s="53"/>
      <c r="G36" s="5" t="s">
        <v>10</v>
      </c>
      <c r="H36" s="57"/>
    </row>
    <row r="37" spans="1:8" ht="15.75">
      <c r="A37" s="2">
        <v>41535</v>
      </c>
      <c r="B37" s="3" t="s">
        <v>8</v>
      </c>
      <c r="C37" s="3" t="s">
        <v>9</v>
      </c>
      <c r="D37" s="3">
        <v>1</v>
      </c>
      <c r="E37" s="3">
        <v>2010080210</v>
      </c>
      <c r="F37" s="54"/>
      <c r="G37" s="5" t="s">
        <v>10</v>
      </c>
      <c r="H37" s="57"/>
    </row>
    <row r="38" spans="1:8" ht="15.75">
      <c r="A38" s="2">
        <v>41535</v>
      </c>
      <c r="B38" s="3" t="s">
        <v>13</v>
      </c>
      <c r="C38" s="3" t="s">
        <v>9</v>
      </c>
      <c r="D38" s="3">
        <v>1</v>
      </c>
      <c r="E38" s="3">
        <v>2010080128</v>
      </c>
      <c r="F38" s="6">
        <f>D38</f>
        <v>1</v>
      </c>
      <c r="G38" s="5" t="s">
        <v>10</v>
      </c>
      <c r="H38" s="57"/>
    </row>
    <row r="39" spans="1:8" ht="15.75">
      <c r="A39" s="2">
        <v>41542</v>
      </c>
      <c r="B39" s="3" t="s">
        <v>8</v>
      </c>
      <c r="C39" s="3" t="s">
        <v>9</v>
      </c>
      <c r="D39" s="3">
        <v>1</v>
      </c>
      <c r="E39" s="3">
        <v>2010080228</v>
      </c>
      <c r="F39" s="52">
        <f>SUM(D39:D46)</f>
        <v>8</v>
      </c>
      <c r="G39" s="5" t="s">
        <v>10</v>
      </c>
      <c r="H39" s="57"/>
    </row>
    <row r="40" spans="1:8" ht="15.75">
      <c r="A40" s="2">
        <v>41542</v>
      </c>
      <c r="B40" s="3" t="s">
        <v>8</v>
      </c>
      <c r="C40" s="3" t="s">
        <v>9</v>
      </c>
      <c r="D40" s="3">
        <v>1</v>
      </c>
      <c r="E40" s="3">
        <v>2010080212</v>
      </c>
      <c r="F40" s="53"/>
      <c r="G40" s="5" t="s">
        <v>10</v>
      </c>
      <c r="H40" s="57"/>
    </row>
    <row r="41" spans="1:8" ht="15.75">
      <c r="A41" s="2">
        <v>41542</v>
      </c>
      <c r="B41" s="3" t="s">
        <v>8</v>
      </c>
      <c r="C41" s="3" t="s">
        <v>9</v>
      </c>
      <c r="D41" s="3">
        <v>1</v>
      </c>
      <c r="E41" s="3">
        <v>2010080223</v>
      </c>
      <c r="F41" s="53"/>
      <c r="G41" s="5" t="s">
        <v>10</v>
      </c>
      <c r="H41" s="57"/>
    </row>
    <row r="42" spans="1:8" ht="15.75">
      <c r="A42" s="2">
        <v>41542</v>
      </c>
      <c r="B42" s="3" t="s">
        <v>8</v>
      </c>
      <c r="C42" s="3" t="s">
        <v>9</v>
      </c>
      <c r="D42" s="3">
        <v>1</v>
      </c>
      <c r="E42" s="3">
        <v>2010080218</v>
      </c>
      <c r="F42" s="53"/>
      <c r="G42" s="5" t="s">
        <v>10</v>
      </c>
      <c r="H42" s="57"/>
    </row>
    <row r="43" spans="1:8" ht="15.75">
      <c r="A43" s="2">
        <v>41542</v>
      </c>
      <c r="B43" s="3" t="s">
        <v>8</v>
      </c>
      <c r="C43" s="3" t="s">
        <v>9</v>
      </c>
      <c r="D43" s="3">
        <v>1</v>
      </c>
      <c r="E43" s="3">
        <v>2010080222</v>
      </c>
      <c r="F43" s="53"/>
      <c r="G43" s="5" t="s">
        <v>10</v>
      </c>
      <c r="H43" s="57"/>
    </row>
    <row r="44" spans="1:8" ht="15.75">
      <c r="A44" s="2">
        <v>41542</v>
      </c>
      <c r="B44" s="3" t="s">
        <v>8</v>
      </c>
      <c r="C44" s="3" t="s">
        <v>9</v>
      </c>
      <c r="D44" s="3">
        <v>1</v>
      </c>
      <c r="E44" s="3">
        <v>2010080215</v>
      </c>
      <c r="F44" s="53"/>
      <c r="G44" s="5" t="s">
        <v>10</v>
      </c>
      <c r="H44" s="57"/>
    </row>
    <row r="45" spans="1:8" ht="15.75">
      <c r="A45" s="2">
        <v>41542</v>
      </c>
      <c r="B45" s="3" t="s">
        <v>8</v>
      </c>
      <c r="C45" s="3" t="s">
        <v>9</v>
      </c>
      <c r="D45" s="3">
        <v>1</v>
      </c>
      <c r="E45" s="3">
        <v>2010080219</v>
      </c>
      <c r="F45" s="53"/>
      <c r="G45" s="5" t="s">
        <v>10</v>
      </c>
      <c r="H45" s="57"/>
    </row>
    <row r="46" spans="1:8" ht="15.75">
      <c r="A46" s="2">
        <v>41542</v>
      </c>
      <c r="B46" s="3" t="s">
        <v>8</v>
      </c>
      <c r="C46" s="3" t="s">
        <v>9</v>
      </c>
      <c r="D46" s="3">
        <v>1</v>
      </c>
      <c r="E46" s="3">
        <v>2010080213</v>
      </c>
      <c r="F46" s="54"/>
      <c r="G46" s="5" t="s">
        <v>10</v>
      </c>
      <c r="H46" s="57"/>
    </row>
    <row r="47" spans="1:8" ht="15.75">
      <c r="A47" s="7">
        <v>41542</v>
      </c>
      <c r="B47" s="8" t="s">
        <v>15</v>
      </c>
      <c r="C47" s="4" t="s">
        <v>9</v>
      </c>
      <c r="D47" s="4">
        <v>1</v>
      </c>
      <c r="E47" s="3">
        <v>2010080263</v>
      </c>
      <c r="F47" s="52">
        <f>SUM(D47:D48)</f>
        <v>2</v>
      </c>
      <c r="G47" s="9" t="s">
        <v>10</v>
      </c>
      <c r="H47" s="57"/>
    </row>
    <row r="48" spans="1:8" ht="15.75">
      <c r="A48" s="2">
        <v>41542</v>
      </c>
      <c r="B48" s="3" t="s">
        <v>15</v>
      </c>
      <c r="C48" s="3" t="s">
        <v>9</v>
      </c>
      <c r="D48" s="3">
        <v>1</v>
      </c>
      <c r="E48" s="3">
        <v>2010080235</v>
      </c>
      <c r="F48" s="54"/>
      <c r="G48" s="5" t="s">
        <v>10</v>
      </c>
      <c r="H48" s="58"/>
    </row>
    <row r="49" spans="1:8" ht="15.75">
      <c r="A49" s="2">
        <v>41628</v>
      </c>
      <c r="B49" s="3" t="s">
        <v>17</v>
      </c>
      <c r="C49" s="3" t="s">
        <v>9</v>
      </c>
      <c r="D49" s="3">
        <v>1</v>
      </c>
      <c r="E49" s="3">
        <v>2012030074</v>
      </c>
      <c r="F49" s="52">
        <f>SUM(D49:D56)</f>
        <v>8</v>
      </c>
      <c r="G49" s="5" t="s">
        <v>18</v>
      </c>
      <c r="H49" s="59" t="s">
        <v>36</v>
      </c>
    </row>
    <row r="50" spans="1:8" ht="15.75">
      <c r="A50" s="2">
        <v>41628</v>
      </c>
      <c r="B50" s="3" t="s">
        <v>17</v>
      </c>
      <c r="C50" s="3" t="s">
        <v>9</v>
      </c>
      <c r="D50" s="3">
        <v>1</v>
      </c>
      <c r="E50" s="3">
        <v>2012030077</v>
      </c>
      <c r="F50" s="53"/>
      <c r="G50" s="5" t="s">
        <v>18</v>
      </c>
      <c r="H50" s="51"/>
    </row>
    <row r="51" spans="1:8" ht="15.75">
      <c r="A51" s="2">
        <v>41628</v>
      </c>
      <c r="B51" s="3" t="s">
        <v>17</v>
      </c>
      <c r="C51" s="3" t="s">
        <v>9</v>
      </c>
      <c r="D51" s="3">
        <v>1</v>
      </c>
      <c r="E51" s="3">
        <v>2012030111</v>
      </c>
      <c r="F51" s="53"/>
      <c r="G51" s="5" t="s">
        <v>18</v>
      </c>
      <c r="H51" s="51"/>
    </row>
    <row r="52" spans="1:8" ht="15.75">
      <c r="A52" s="2">
        <v>41628</v>
      </c>
      <c r="B52" s="3" t="s">
        <v>17</v>
      </c>
      <c r="C52" s="3" t="s">
        <v>9</v>
      </c>
      <c r="D52" s="3">
        <v>1</v>
      </c>
      <c r="E52" s="3">
        <v>2012020424</v>
      </c>
      <c r="F52" s="53"/>
      <c r="G52" s="5" t="s">
        <v>18</v>
      </c>
      <c r="H52" s="51"/>
    </row>
    <row r="53" spans="1:8" ht="15.75">
      <c r="A53" s="2">
        <v>41628</v>
      </c>
      <c r="B53" s="3" t="s">
        <v>17</v>
      </c>
      <c r="C53" s="3" t="s">
        <v>9</v>
      </c>
      <c r="D53" s="3">
        <v>1</v>
      </c>
      <c r="E53" s="3">
        <v>2012100019</v>
      </c>
      <c r="F53" s="53"/>
      <c r="G53" s="5" t="s">
        <v>18</v>
      </c>
      <c r="H53" s="51"/>
    </row>
    <row r="54" spans="1:8" ht="15.75">
      <c r="A54" s="2">
        <v>41628</v>
      </c>
      <c r="B54" s="3" t="s">
        <v>17</v>
      </c>
      <c r="C54" s="3" t="s">
        <v>9</v>
      </c>
      <c r="D54" s="3">
        <v>1</v>
      </c>
      <c r="E54" s="3">
        <v>2012100019</v>
      </c>
      <c r="F54" s="53"/>
      <c r="G54" s="5" t="s">
        <v>18</v>
      </c>
      <c r="H54" s="51"/>
    </row>
    <row r="55" spans="1:8" ht="15.75">
      <c r="A55" s="2">
        <v>41628</v>
      </c>
      <c r="B55" s="3" t="s">
        <v>17</v>
      </c>
      <c r="C55" s="3" t="s">
        <v>9</v>
      </c>
      <c r="D55" s="3">
        <v>1</v>
      </c>
      <c r="E55" s="3">
        <v>2012060088</v>
      </c>
      <c r="F55" s="53"/>
      <c r="G55" s="5" t="s">
        <v>18</v>
      </c>
      <c r="H55" s="51"/>
    </row>
    <row r="56" spans="1:8" ht="15.75">
      <c r="A56" s="2">
        <v>41628</v>
      </c>
      <c r="B56" s="3" t="s">
        <v>17</v>
      </c>
      <c r="C56" s="3" t="s">
        <v>9</v>
      </c>
      <c r="D56" s="3">
        <v>1</v>
      </c>
      <c r="E56" s="3">
        <v>2010040063</v>
      </c>
      <c r="F56" s="54"/>
      <c r="G56" s="5" t="s">
        <v>18</v>
      </c>
      <c r="H56" s="51"/>
    </row>
    <row r="57" spans="1:8" ht="15.75">
      <c r="A57" s="2">
        <v>41628</v>
      </c>
      <c r="B57" s="3" t="s">
        <v>19</v>
      </c>
      <c r="C57" s="3" t="s">
        <v>9</v>
      </c>
      <c r="D57" s="3">
        <v>1</v>
      </c>
      <c r="E57" s="3">
        <v>2012020093</v>
      </c>
      <c r="F57" s="52">
        <f>SUM(D57:D81)</f>
        <v>25</v>
      </c>
      <c r="G57" s="5" t="s">
        <v>18</v>
      </c>
      <c r="H57" s="51"/>
    </row>
    <row r="58" spans="1:8" ht="15.75">
      <c r="A58" s="2">
        <v>41628</v>
      </c>
      <c r="B58" s="3" t="s">
        <v>19</v>
      </c>
      <c r="C58" s="3" t="s">
        <v>9</v>
      </c>
      <c r="D58" s="3">
        <v>1</v>
      </c>
      <c r="E58" s="3">
        <v>2012020319</v>
      </c>
      <c r="F58" s="53"/>
      <c r="G58" s="5" t="s">
        <v>18</v>
      </c>
      <c r="H58" s="51"/>
    </row>
    <row r="59" spans="1:8" ht="15.75">
      <c r="A59" s="2">
        <v>41628</v>
      </c>
      <c r="B59" s="3" t="s">
        <v>19</v>
      </c>
      <c r="C59" s="3" t="s">
        <v>9</v>
      </c>
      <c r="D59" s="3">
        <v>1</v>
      </c>
      <c r="E59" s="3">
        <v>2010090082</v>
      </c>
      <c r="F59" s="53"/>
      <c r="G59" s="5" t="s">
        <v>18</v>
      </c>
      <c r="H59" s="51"/>
    </row>
    <row r="60" spans="1:8" ht="15.75">
      <c r="A60" s="2">
        <v>41628</v>
      </c>
      <c r="B60" s="3" t="s">
        <v>19</v>
      </c>
      <c r="C60" s="3" t="s">
        <v>9</v>
      </c>
      <c r="D60" s="3">
        <v>1</v>
      </c>
      <c r="E60" s="3">
        <v>2012020328</v>
      </c>
      <c r="F60" s="53"/>
      <c r="G60" s="5" t="s">
        <v>18</v>
      </c>
      <c r="H60" s="51"/>
    </row>
    <row r="61" spans="1:8" ht="15.75">
      <c r="A61" s="2">
        <v>41628</v>
      </c>
      <c r="B61" s="3" t="s">
        <v>19</v>
      </c>
      <c r="C61" s="3" t="s">
        <v>9</v>
      </c>
      <c r="D61" s="3">
        <v>1</v>
      </c>
      <c r="E61" s="3">
        <v>2012020029</v>
      </c>
      <c r="F61" s="53"/>
      <c r="G61" s="5" t="s">
        <v>18</v>
      </c>
      <c r="H61" s="51"/>
    </row>
    <row r="62" spans="1:8" ht="15.75">
      <c r="A62" s="2">
        <v>41628</v>
      </c>
      <c r="B62" s="3" t="s">
        <v>19</v>
      </c>
      <c r="C62" s="3" t="s">
        <v>9</v>
      </c>
      <c r="D62" s="3">
        <v>1</v>
      </c>
      <c r="E62" s="3">
        <v>2012020322</v>
      </c>
      <c r="F62" s="53"/>
      <c r="G62" s="5" t="s">
        <v>18</v>
      </c>
      <c r="H62" s="51"/>
    </row>
    <row r="63" spans="1:8" ht="15.75">
      <c r="A63" s="2">
        <v>41628</v>
      </c>
      <c r="B63" s="3" t="s">
        <v>19</v>
      </c>
      <c r="C63" s="3" t="s">
        <v>9</v>
      </c>
      <c r="D63" s="3">
        <v>1</v>
      </c>
      <c r="E63" s="3">
        <v>2012020023</v>
      </c>
      <c r="F63" s="53"/>
      <c r="G63" s="5" t="s">
        <v>18</v>
      </c>
      <c r="H63" s="51"/>
    </row>
    <row r="64" spans="1:8" ht="15.75">
      <c r="A64" s="2">
        <v>41628</v>
      </c>
      <c r="B64" s="3" t="s">
        <v>19</v>
      </c>
      <c r="C64" s="3" t="s">
        <v>9</v>
      </c>
      <c r="D64" s="3">
        <v>1</v>
      </c>
      <c r="E64" s="3">
        <v>2012020024</v>
      </c>
      <c r="F64" s="53"/>
      <c r="G64" s="5" t="s">
        <v>18</v>
      </c>
      <c r="H64" s="51"/>
    </row>
    <row r="65" spans="1:8" ht="15.75">
      <c r="A65" s="2">
        <v>41628</v>
      </c>
      <c r="B65" s="3" t="s">
        <v>19</v>
      </c>
      <c r="C65" s="3" t="s">
        <v>9</v>
      </c>
      <c r="D65" s="3">
        <v>1</v>
      </c>
      <c r="E65" s="3">
        <v>2012020302</v>
      </c>
      <c r="F65" s="53"/>
      <c r="G65" s="5" t="s">
        <v>18</v>
      </c>
      <c r="H65" s="51"/>
    </row>
    <row r="66" spans="1:8" ht="15.75">
      <c r="A66" s="2">
        <v>41628</v>
      </c>
      <c r="B66" s="3" t="s">
        <v>19</v>
      </c>
      <c r="C66" s="3" t="s">
        <v>9</v>
      </c>
      <c r="D66" s="3">
        <v>1</v>
      </c>
      <c r="E66" s="3"/>
      <c r="F66" s="53"/>
      <c r="G66" s="5" t="s">
        <v>18</v>
      </c>
      <c r="H66" s="51"/>
    </row>
    <row r="67" spans="1:8" ht="15.75">
      <c r="A67" s="2">
        <v>41628</v>
      </c>
      <c r="B67" s="3" t="s">
        <v>19</v>
      </c>
      <c r="C67" s="3" t="s">
        <v>9</v>
      </c>
      <c r="D67" s="3">
        <v>1</v>
      </c>
      <c r="E67" s="3"/>
      <c r="F67" s="53"/>
      <c r="G67" s="5" t="s">
        <v>18</v>
      </c>
      <c r="H67" s="51"/>
    </row>
    <row r="68" spans="1:8" ht="15.75">
      <c r="A68" s="2">
        <v>41628</v>
      </c>
      <c r="B68" s="3" t="s">
        <v>19</v>
      </c>
      <c r="C68" s="3" t="s">
        <v>9</v>
      </c>
      <c r="D68" s="3">
        <v>1</v>
      </c>
      <c r="E68" s="3"/>
      <c r="F68" s="53"/>
      <c r="G68" s="5" t="s">
        <v>18</v>
      </c>
      <c r="H68" s="51"/>
    </row>
    <row r="69" spans="1:8" ht="15.75">
      <c r="A69" s="2">
        <v>41628</v>
      </c>
      <c r="B69" s="3" t="s">
        <v>19</v>
      </c>
      <c r="C69" s="3" t="s">
        <v>9</v>
      </c>
      <c r="D69" s="3">
        <v>1</v>
      </c>
      <c r="E69" s="3">
        <v>2012030230</v>
      </c>
      <c r="F69" s="53"/>
      <c r="G69" s="5" t="s">
        <v>18</v>
      </c>
      <c r="H69" s="51"/>
    </row>
    <row r="70" spans="1:8" ht="15.75">
      <c r="A70" s="2">
        <v>41628</v>
      </c>
      <c r="B70" s="3" t="s">
        <v>19</v>
      </c>
      <c r="C70" s="3" t="s">
        <v>9</v>
      </c>
      <c r="D70" s="3">
        <v>1</v>
      </c>
      <c r="E70" s="3">
        <v>2012030223</v>
      </c>
      <c r="F70" s="53"/>
      <c r="G70" s="5" t="s">
        <v>18</v>
      </c>
      <c r="H70" s="51"/>
    </row>
    <row r="71" spans="1:8" ht="15.75">
      <c r="A71" s="2">
        <v>41628</v>
      </c>
      <c r="B71" s="3" t="s">
        <v>19</v>
      </c>
      <c r="C71" s="3" t="s">
        <v>9</v>
      </c>
      <c r="D71" s="3">
        <v>1</v>
      </c>
      <c r="E71" s="3">
        <v>2012020235</v>
      </c>
      <c r="F71" s="53"/>
      <c r="G71" s="5" t="s">
        <v>18</v>
      </c>
      <c r="H71" s="51"/>
    </row>
    <row r="72" spans="1:8" ht="15.75">
      <c r="A72" s="2">
        <v>41628</v>
      </c>
      <c r="B72" s="3" t="s">
        <v>19</v>
      </c>
      <c r="C72" s="3" t="s">
        <v>9</v>
      </c>
      <c r="D72" s="3">
        <v>1</v>
      </c>
      <c r="E72" s="3">
        <v>2012030170</v>
      </c>
      <c r="F72" s="53"/>
      <c r="G72" s="5" t="s">
        <v>18</v>
      </c>
      <c r="H72" s="51"/>
    </row>
    <row r="73" spans="1:8" ht="15.75">
      <c r="A73" s="2">
        <v>41628</v>
      </c>
      <c r="B73" s="3" t="s">
        <v>19</v>
      </c>
      <c r="C73" s="3" t="s">
        <v>9</v>
      </c>
      <c r="D73" s="3">
        <v>1</v>
      </c>
      <c r="E73" s="3">
        <v>2012030164</v>
      </c>
      <c r="F73" s="53"/>
      <c r="G73" s="5" t="s">
        <v>18</v>
      </c>
      <c r="H73" s="51"/>
    </row>
    <row r="74" spans="1:8" ht="15.75">
      <c r="A74" s="2">
        <v>41628</v>
      </c>
      <c r="B74" s="3" t="s">
        <v>19</v>
      </c>
      <c r="C74" s="3" t="s">
        <v>9</v>
      </c>
      <c r="D74" s="3">
        <v>1</v>
      </c>
      <c r="E74" s="3">
        <v>2012030167</v>
      </c>
      <c r="F74" s="53"/>
      <c r="G74" s="5" t="s">
        <v>18</v>
      </c>
      <c r="H74" s="51"/>
    </row>
    <row r="75" spans="1:8" ht="15.75">
      <c r="A75" s="2">
        <v>41628</v>
      </c>
      <c r="B75" s="3" t="s">
        <v>19</v>
      </c>
      <c r="C75" s="3" t="s">
        <v>9</v>
      </c>
      <c r="D75" s="3">
        <v>1</v>
      </c>
      <c r="E75" s="3">
        <v>2012020288</v>
      </c>
      <c r="F75" s="53"/>
      <c r="G75" s="5" t="s">
        <v>18</v>
      </c>
      <c r="H75" s="51"/>
    </row>
    <row r="76" spans="1:8" ht="15.75">
      <c r="A76" s="2">
        <v>41628</v>
      </c>
      <c r="B76" s="3" t="s">
        <v>19</v>
      </c>
      <c r="C76" s="3" t="s">
        <v>9</v>
      </c>
      <c r="D76" s="3">
        <v>1</v>
      </c>
      <c r="E76" s="3">
        <v>2012030228</v>
      </c>
      <c r="F76" s="53"/>
      <c r="G76" s="5" t="s">
        <v>18</v>
      </c>
      <c r="H76" s="51"/>
    </row>
    <row r="77" spans="1:8" ht="15.75">
      <c r="A77" s="2">
        <v>41628</v>
      </c>
      <c r="B77" s="3" t="s">
        <v>19</v>
      </c>
      <c r="C77" s="3" t="s">
        <v>9</v>
      </c>
      <c r="D77" s="3">
        <v>1</v>
      </c>
      <c r="E77" s="3">
        <v>2012030249</v>
      </c>
      <c r="F77" s="53"/>
      <c r="G77" s="5" t="s">
        <v>18</v>
      </c>
      <c r="H77" s="51"/>
    </row>
    <row r="78" spans="1:8" ht="15.75">
      <c r="A78" s="2">
        <v>41628</v>
      </c>
      <c r="B78" s="3" t="s">
        <v>19</v>
      </c>
      <c r="C78" s="3" t="s">
        <v>9</v>
      </c>
      <c r="D78" s="3">
        <v>1</v>
      </c>
      <c r="E78" s="3">
        <v>2012030146</v>
      </c>
      <c r="F78" s="53"/>
      <c r="G78" s="5" t="s">
        <v>18</v>
      </c>
      <c r="H78" s="51"/>
    </row>
    <row r="79" spans="1:8" ht="15.75">
      <c r="A79" s="2">
        <v>41628</v>
      </c>
      <c r="B79" s="3" t="s">
        <v>19</v>
      </c>
      <c r="C79" s="3" t="s">
        <v>9</v>
      </c>
      <c r="D79" s="3">
        <v>1</v>
      </c>
      <c r="E79" s="3">
        <v>2012030153</v>
      </c>
      <c r="F79" s="53"/>
      <c r="G79" s="5" t="s">
        <v>18</v>
      </c>
      <c r="H79" s="51"/>
    </row>
    <row r="80" spans="1:8" ht="15.75">
      <c r="A80" s="2">
        <v>41628</v>
      </c>
      <c r="B80" s="3" t="s">
        <v>19</v>
      </c>
      <c r="C80" s="3" t="s">
        <v>9</v>
      </c>
      <c r="D80" s="3">
        <v>1</v>
      </c>
      <c r="E80" s="3">
        <v>2012030220</v>
      </c>
      <c r="F80" s="53"/>
      <c r="G80" s="5" t="s">
        <v>18</v>
      </c>
      <c r="H80" s="51"/>
    </row>
    <row r="81" spans="1:8" ht="15.75">
      <c r="A81" s="2">
        <v>41628</v>
      </c>
      <c r="B81" s="3" t="s">
        <v>19</v>
      </c>
      <c r="C81" s="3" t="s">
        <v>9</v>
      </c>
      <c r="D81" s="3">
        <v>1</v>
      </c>
      <c r="E81" s="3">
        <v>2012020291</v>
      </c>
      <c r="F81" s="54"/>
      <c r="G81" s="5" t="s">
        <v>18</v>
      </c>
      <c r="H81" s="51"/>
    </row>
    <row r="82" spans="1:8" ht="15.75">
      <c r="A82" s="2">
        <v>41628</v>
      </c>
      <c r="B82" s="3" t="s">
        <v>20</v>
      </c>
      <c r="C82" s="3" t="s">
        <v>9</v>
      </c>
      <c r="D82" s="3">
        <v>1</v>
      </c>
      <c r="E82" s="3">
        <v>2011110089</v>
      </c>
      <c r="F82" s="3">
        <f>SUM(D82)</f>
        <v>1</v>
      </c>
      <c r="G82" s="5" t="s">
        <v>18</v>
      </c>
      <c r="H82" s="51"/>
    </row>
    <row r="83" spans="1:8" ht="15.75">
      <c r="A83" s="2">
        <v>41628</v>
      </c>
      <c r="B83" s="3" t="s">
        <v>21</v>
      </c>
      <c r="C83" s="3" t="s">
        <v>9</v>
      </c>
      <c r="D83" s="3">
        <v>1</v>
      </c>
      <c r="E83" s="3">
        <v>2012110090</v>
      </c>
      <c r="F83" s="52">
        <f>SUM(D83:D84)</f>
        <v>2</v>
      </c>
      <c r="G83" s="5" t="s">
        <v>18</v>
      </c>
      <c r="H83" s="51"/>
    </row>
    <row r="84" spans="1:8" ht="15.75">
      <c r="A84" s="2">
        <v>41628</v>
      </c>
      <c r="B84" s="3" t="s">
        <v>21</v>
      </c>
      <c r="C84" s="3" t="s">
        <v>9</v>
      </c>
      <c r="D84" s="3">
        <v>1</v>
      </c>
      <c r="E84" s="3">
        <v>2011110103</v>
      </c>
      <c r="F84" s="54"/>
      <c r="G84" s="5" t="s">
        <v>18</v>
      </c>
      <c r="H84" s="51"/>
    </row>
    <row r="85" spans="1:8" ht="12.75">
      <c r="A85" s="16">
        <v>41656</v>
      </c>
      <c r="B85" s="15" t="s">
        <v>20</v>
      </c>
      <c r="C85" s="15" t="s">
        <v>9</v>
      </c>
      <c r="D85" s="15">
        <v>1</v>
      </c>
      <c r="E85" s="15">
        <v>2012110494</v>
      </c>
      <c r="F85" s="49">
        <f>SUM(D85:D86)</f>
        <v>2</v>
      </c>
      <c r="G85" s="14" t="s">
        <v>23</v>
      </c>
      <c r="H85" s="51"/>
    </row>
    <row r="86" spans="1:8" ht="12.75">
      <c r="A86" s="16">
        <v>41717</v>
      </c>
      <c r="B86" s="15" t="s">
        <v>20</v>
      </c>
      <c r="C86" s="15" t="s">
        <v>9</v>
      </c>
      <c r="D86" s="15">
        <v>1</v>
      </c>
      <c r="E86" s="15">
        <v>2012070730</v>
      </c>
      <c r="F86" s="50"/>
      <c r="G86" s="14" t="s">
        <v>23</v>
      </c>
      <c r="H86" s="51"/>
    </row>
    <row r="87" spans="1:8" ht="12.75">
      <c r="A87" s="16">
        <v>41718</v>
      </c>
      <c r="B87" s="15" t="s">
        <v>19</v>
      </c>
      <c r="C87" s="15" t="s">
        <v>24</v>
      </c>
      <c r="D87" s="15">
        <v>1</v>
      </c>
      <c r="E87" s="15">
        <v>2012070028</v>
      </c>
      <c r="F87" s="49">
        <f>SUM(D87:D88)</f>
        <v>2</v>
      </c>
      <c r="G87" s="14" t="s">
        <v>18</v>
      </c>
      <c r="H87" s="51"/>
    </row>
    <row r="88" spans="1:8" ht="12.75">
      <c r="A88" s="16">
        <v>41718</v>
      </c>
      <c r="B88" s="15" t="s">
        <v>19</v>
      </c>
      <c r="C88" s="15" t="s">
        <v>24</v>
      </c>
      <c r="D88" s="15">
        <v>1</v>
      </c>
      <c r="E88" s="15">
        <v>2012080220</v>
      </c>
      <c r="F88" s="50"/>
      <c r="G88" s="14" t="s">
        <v>18</v>
      </c>
      <c r="H88" s="51"/>
    </row>
    <row r="89" spans="1:8" ht="12.75">
      <c r="A89" s="16"/>
      <c r="B89" s="15" t="s">
        <v>25</v>
      </c>
      <c r="C89" s="15" t="s">
        <v>9</v>
      </c>
      <c r="D89" s="15">
        <v>1</v>
      </c>
      <c r="E89" s="15"/>
      <c r="F89" s="15">
        <v>1</v>
      </c>
      <c r="G89" s="14" t="s">
        <v>37</v>
      </c>
      <c r="H89" s="51"/>
    </row>
    <row r="90" spans="1:8" ht="12.75">
      <c r="A90" s="16">
        <v>41716</v>
      </c>
      <c r="B90" s="15" t="s">
        <v>19</v>
      </c>
      <c r="C90" s="15" t="s">
        <v>9</v>
      </c>
      <c r="D90" s="15">
        <v>1</v>
      </c>
      <c r="E90" s="15">
        <v>2012070221</v>
      </c>
      <c r="F90" s="49">
        <f>SUM(D90:D95)</f>
        <v>6</v>
      </c>
      <c r="G90" s="14" t="s">
        <v>18</v>
      </c>
      <c r="H90" s="51"/>
    </row>
    <row r="91" spans="1:8" ht="12.75">
      <c r="A91" s="16">
        <v>41716</v>
      </c>
      <c r="B91" s="15" t="s">
        <v>19</v>
      </c>
      <c r="C91" s="15" t="s">
        <v>9</v>
      </c>
      <c r="D91" s="15">
        <v>1</v>
      </c>
      <c r="E91" s="15">
        <v>2012070218</v>
      </c>
      <c r="F91" s="55"/>
      <c r="G91" s="14" t="s">
        <v>18</v>
      </c>
      <c r="H91" s="51"/>
    </row>
    <row r="92" spans="1:8" ht="12.75">
      <c r="A92" s="16">
        <v>41716</v>
      </c>
      <c r="B92" s="15" t="s">
        <v>19</v>
      </c>
      <c r="C92" s="15" t="s">
        <v>9</v>
      </c>
      <c r="D92" s="15">
        <v>1</v>
      </c>
      <c r="E92" s="15">
        <v>2012060228</v>
      </c>
      <c r="F92" s="55"/>
      <c r="G92" s="14" t="s">
        <v>18</v>
      </c>
      <c r="H92" s="51"/>
    </row>
    <row r="93" spans="1:8" ht="12.75">
      <c r="A93" s="16">
        <v>41716</v>
      </c>
      <c r="B93" s="15" t="s">
        <v>19</v>
      </c>
      <c r="C93" s="15" t="s">
        <v>9</v>
      </c>
      <c r="D93" s="15">
        <v>1</v>
      </c>
      <c r="E93" s="15">
        <v>2012060305</v>
      </c>
      <c r="F93" s="55"/>
      <c r="G93" s="14" t="s">
        <v>18</v>
      </c>
      <c r="H93" s="51"/>
    </row>
    <row r="94" spans="1:8" ht="12.75">
      <c r="A94" s="16">
        <v>41716</v>
      </c>
      <c r="B94" s="15" t="s">
        <v>19</v>
      </c>
      <c r="C94" s="15" t="s">
        <v>9</v>
      </c>
      <c r="D94" s="15">
        <v>1</v>
      </c>
      <c r="E94" s="15">
        <v>2012050314</v>
      </c>
      <c r="F94" s="55"/>
      <c r="G94" s="14" t="s">
        <v>18</v>
      </c>
      <c r="H94" s="51"/>
    </row>
    <row r="95" spans="1:8" ht="12.75">
      <c r="A95" s="16">
        <v>41716</v>
      </c>
      <c r="B95" s="15" t="s">
        <v>19</v>
      </c>
      <c r="C95" s="15" t="s">
        <v>9</v>
      </c>
      <c r="D95" s="15">
        <v>1</v>
      </c>
      <c r="E95" s="15">
        <v>2012060223</v>
      </c>
      <c r="F95" s="50"/>
      <c r="G95" s="14" t="s">
        <v>18</v>
      </c>
      <c r="H95" s="51"/>
    </row>
    <row r="96" spans="1:8" ht="33" customHeight="1">
      <c r="A96" s="16">
        <v>41716</v>
      </c>
      <c r="B96" s="15" t="s">
        <v>20</v>
      </c>
      <c r="C96" s="15" t="s">
        <v>9</v>
      </c>
      <c r="D96" s="15">
        <v>1</v>
      </c>
      <c r="E96" s="15" t="s">
        <v>27</v>
      </c>
      <c r="F96" s="15">
        <v>1</v>
      </c>
      <c r="G96" s="17" t="s">
        <v>28</v>
      </c>
      <c r="H96" s="51"/>
    </row>
    <row r="97" spans="1:8" ht="33" customHeight="1">
      <c r="A97" s="16">
        <v>41968</v>
      </c>
      <c r="B97" s="15" t="s">
        <v>40</v>
      </c>
      <c r="C97" s="15" t="s">
        <v>39</v>
      </c>
      <c r="D97" s="15">
        <v>2</v>
      </c>
      <c r="E97" s="15"/>
      <c r="F97" s="15">
        <v>2</v>
      </c>
      <c r="G97" s="17" t="s">
        <v>41</v>
      </c>
      <c r="H97" s="15"/>
    </row>
    <row r="98" spans="1:8" ht="33" customHeight="1">
      <c r="A98" s="16">
        <v>41994</v>
      </c>
      <c r="B98" s="15" t="s">
        <v>40</v>
      </c>
      <c r="C98" s="15" t="s">
        <v>39</v>
      </c>
      <c r="D98" s="15">
        <v>1</v>
      </c>
      <c r="E98" s="15">
        <v>20120605080</v>
      </c>
      <c r="F98" s="15"/>
      <c r="G98" s="30" t="s">
        <v>42</v>
      </c>
      <c r="H98" s="15"/>
    </row>
    <row r="99" spans="1:8" ht="25.5" customHeight="1">
      <c r="A99" s="14" t="s">
        <v>38</v>
      </c>
      <c r="B99" s="15"/>
      <c r="C99" s="15"/>
      <c r="D99" s="15">
        <f>SUM(D3:D98)</f>
        <v>97</v>
      </c>
      <c r="E99" s="15"/>
      <c r="F99" s="15">
        <f>SUM(F3:F96)</f>
        <v>94</v>
      </c>
      <c r="G99" s="15"/>
      <c r="H99" s="15"/>
    </row>
  </sheetData>
  <sheetProtection/>
  <mergeCells count="19">
    <mergeCell ref="F39:F46"/>
    <mergeCell ref="F47:F48"/>
    <mergeCell ref="F49:F56"/>
    <mergeCell ref="A1:H1"/>
    <mergeCell ref="F3:F7"/>
    <mergeCell ref="F8:F10"/>
    <mergeCell ref="F11:F14"/>
    <mergeCell ref="F15:F17"/>
    <mergeCell ref="F18:F19"/>
    <mergeCell ref="F57:F81"/>
    <mergeCell ref="F83:F84"/>
    <mergeCell ref="F85:F86"/>
    <mergeCell ref="F87:F88"/>
    <mergeCell ref="F90:F95"/>
    <mergeCell ref="H3:H48"/>
    <mergeCell ref="H49:H96"/>
    <mergeCell ref="F20:F28"/>
    <mergeCell ref="F29:F34"/>
    <mergeCell ref="F35:F37"/>
  </mergeCells>
  <printOptions/>
  <pageMargins left="0.11944444444444445" right="0.10972222222222222" top="0.7479166666666667" bottom="0.7479166666666667" header="0.3145833333333333" footer="0.3145833333333333"/>
  <pageSetup horizontalDpi="180" verticalDpi="180" orientation="portrait" paperSize="1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7.140625" style="0" customWidth="1"/>
    <col min="2" max="2" width="16.57421875" style="0" customWidth="1"/>
    <col min="3" max="3" width="13.140625" style="0" customWidth="1"/>
    <col min="4" max="4" width="10.421875" style="0" customWidth="1"/>
    <col min="5" max="5" width="9.7109375" style="0" customWidth="1"/>
    <col min="6" max="6" width="7.140625" style="0" customWidth="1"/>
    <col min="7" max="7" width="8.7109375" style="0" customWidth="1"/>
    <col min="8" max="8" width="13.00390625" style="0" customWidth="1"/>
    <col min="9" max="9" width="8.00390625" style="0" customWidth="1"/>
    <col min="10" max="10" width="15.00390625" style="13" customWidth="1"/>
    <col min="11" max="11" width="13.140625" style="0" customWidth="1"/>
    <col min="12" max="12" width="25.28125" style="0" customWidth="1"/>
  </cols>
  <sheetData>
    <row r="1" ht="12.75">
      <c r="K1" s="37"/>
    </row>
    <row r="2" spans="1:11" ht="15.75">
      <c r="A2" s="34" t="s">
        <v>64</v>
      </c>
      <c r="K2" s="37"/>
    </row>
    <row r="3" spans="1:11" ht="15">
      <c r="A3" s="43" t="s">
        <v>65</v>
      </c>
      <c r="K3" s="37"/>
    </row>
    <row r="4" spans="1:11" ht="15">
      <c r="A4" s="43" t="s">
        <v>70</v>
      </c>
      <c r="K4" s="37"/>
    </row>
    <row r="5" spans="1:11" ht="12.75">
      <c r="A5" s="44" t="s">
        <v>66</v>
      </c>
      <c r="K5" s="37"/>
    </row>
    <row r="6" ht="12.75">
      <c r="A6" s="44" t="s">
        <v>67</v>
      </c>
    </row>
    <row r="7" spans="1:12" ht="38.25">
      <c r="A7" s="33" t="s">
        <v>56</v>
      </c>
      <c r="B7" s="33" t="s">
        <v>43</v>
      </c>
      <c r="C7" s="33" t="s">
        <v>47</v>
      </c>
      <c r="D7" s="33" t="s">
        <v>44</v>
      </c>
      <c r="E7" s="33" t="s">
        <v>49</v>
      </c>
      <c r="F7" s="33" t="s">
        <v>45</v>
      </c>
      <c r="G7" s="31" t="s">
        <v>46</v>
      </c>
      <c r="H7" s="38" t="s">
        <v>48</v>
      </c>
      <c r="I7" s="33" t="s">
        <v>51</v>
      </c>
      <c r="J7" s="33" t="s">
        <v>69</v>
      </c>
      <c r="L7" s="29"/>
    </row>
    <row r="8" spans="1:12" ht="12.75">
      <c r="A8" s="42">
        <v>1</v>
      </c>
      <c r="B8" s="42" t="s">
        <v>52</v>
      </c>
      <c r="C8" s="42" t="s">
        <v>59</v>
      </c>
      <c r="D8" s="42" t="s">
        <v>58</v>
      </c>
      <c r="E8" s="42" t="s">
        <v>50</v>
      </c>
      <c r="F8" s="42">
        <v>1</v>
      </c>
      <c r="G8" s="32">
        <v>0.0827</v>
      </c>
      <c r="H8" s="39">
        <v>2010080080</v>
      </c>
      <c r="I8" s="64">
        <f>SUM(F8:F12)</f>
        <v>5</v>
      </c>
      <c r="J8" s="45">
        <v>3050000</v>
      </c>
      <c r="K8" s="40"/>
      <c r="L8" s="29"/>
    </row>
    <row r="9" spans="1:12" ht="12.75">
      <c r="A9" s="42">
        <f>A8+1</f>
        <v>2</v>
      </c>
      <c r="B9" s="42" t="s">
        <v>52</v>
      </c>
      <c r="C9" s="42" t="s">
        <v>59</v>
      </c>
      <c r="D9" s="42" t="s">
        <v>58</v>
      </c>
      <c r="E9" s="42" t="s">
        <v>50</v>
      </c>
      <c r="F9" s="42">
        <v>1</v>
      </c>
      <c r="G9" s="32">
        <v>0.0824</v>
      </c>
      <c r="H9" s="39">
        <v>2010080082</v>
      </c>
      <c r="I9" s="64"/>
      <c r="J9" s="45">
        <v>3050000</v>
      </c>
      <c r="K9" s="40"/>
      <c r="L9" s="29"/>
    </row>
    <row r="10" spans="1:12" ht="12.75">
      <c r="A10" s="42">
        <f aca="true" t="shared" si="0" ref="A10:A52">A9+1</f>
        <v>3</v>
      </c>
      <c r="B10" s="42" t="s">
        <v>52</v>
      </c>
      <c r="C10" s="42" t="s">
        <v>59</v>
      </c>
      <c r="D10" s="42" t="s">
        <v>58</v>
      </c>
      <c r="E10" s="42" t="s">
        <v>50</v>
      </c>
      <c r="F10" s="42">
        <v>1</v>
      </c>
      <c r="G10" s="32">
        <v>0.0831</v>
      </c>
      <c r="H10" s="39">
        <v>2010080156</v>
      </c>
      <c r="I10" s="64"/>
      <c r="J10" s="45">
        <v>3050000</v>
      </c>
      <c r="K10" s="40"/>
      <c r="L10" s="29"/>
    </row>
    <row r="11" spans="1:12" ht="12.75">
      <c r="A11" s="42">
        <f t="shared" si="0"/>
        <v>4</v>
      </c>
      <c r="B11" s="42" t="s">
        <v>52</v>
      </c>
      <c r="C11" s="42" t="s">
        <v>59</v>
      </c>
      <c r="D11" s="42" t="s">
        <v>58</v>
      </c>
      <c r="E11" s="42" t="s">
        <v>50</v>
      </c>
      <c r="F11" s="42">
        <v>1</v>
      </c>
      <c r="G11" s="32">
        <v>0.0836</v>
      </c>
      <c r="H11" s="39">
        <v>2010080232</v>
      </c>
      <c r="I11" s="64"/>
      <c r="J11" s="45">
        <v>3050000</v>
      </c>
      <c r="K11" s="40"/>
      <c r="L11" s="29"/>
    </row>
    <row r="12" spans="1:12" ht="12.75">
      <c r="A12" s="42">
        <f t="shared" si="0"/>
        <v>5</v>
      </c>
      <c r="B12" s="42" t="s">
        <v>52</v>
      </c>
      <c r="C12" s="42" t="s">
        <v>59</v>
      </c>
      <c r="D12" s="42" t="s">
        <v>58</v>
      </c>
      <c r="E12" s="42" t="s">
        <v>50</v>
      </c>
      <c r="F12" s="42">
        <v>1</v>
      </c>
      <c r="G12" s="32">
        <v>0.0826</v>
      </c>
      <c r="H12" s="39">
        <v>2010080230</v>
      </c>
      <c r="I12" s="64"/>
      <c r="J12" s="45">
        <v>3050000</v>
      </c>
      <c r="K12" s="40"/>
      <c r="L12" s="29"/>
    </row>
    <row r="13" spans="1:12" ht="12.75">
      <c r="A13" s="42">
        <f t="shared" si="0"/>
        <v>6</v>
      </c>
      <c r="B13" s="42" t="s">
        <v>53</v>
      </c>
      <c r="C13" s="42" t="s">
        <v>62</v>
      </c>
      <c r="D13" s="42" t="s">
        <v>58</v>
      </c>
      <c r="E13" s="42" t="s">
        <v>50</v>
      </c>
      <c r="F13" s="42">
        <v>1</v>
      </c>
      <c r="G13" s="32">
        <v>0.0773</v>
      </c>
      <c r="H13" s="39">
        <v>2010080199</v>
      </c>
      <c r="I13" s="64">
        <f>SUM(F13:F15)</f>
        <v>3</v>
      </c>
      <c r="J13" s="45">
        <v>2806000</v>
      </c>
      <c r="K13" s="40"/>
      <c r="L13" s="29"/>
    </row>
    <row r="14" spans="1:12" ht="12.75">
      <c r="A14" s="42">
        <f t="shared" si="0"/>
        <v>7</v>
      </c>
      <c r="B14" s="42" t="s">
        <v>53</v>
      </c>
      <c r="C14" s="42" t="s">
        <v>62</v>
      </c>
      <c r="D14" s="42" t="s">
        <v>58</v>
      </c>
      <c r="E14" s="42" t="s">
        <v>50</v>
      </c>
      <c r="F14" s="42">
        <v>1</v>
      </c>
      <c r="G14" s="32">
        <v>0.0778</v>
      </c>
      <c r="H14" s="39">
        <v>2010080201</v>
      </c>
      <c r="I14" s="64"/>
      <c r="J14" s="45">
        <v>2806000</v>
      </c>
      <c r="K14" s="40"/>
      <c r="L14" s="29"/>
    </row>
    <row r="15" spans="1:12" ht="12.75">
      <c r="A15" s="42">
        <f t="shared" si="0"/>
        <v>8</v>
      </c>
      <c r="B15" s="42" t="s">
        <v>53</v>
      </c>
      <c r="C15" s="42" t="s">
        <v>60</v>
      </c>
      <c r="D15" s="42" t="s">
        <v>58</v>
      </c>
      <c r="E15" s="42" t="s">
        <v>50</v>
      </c>
      <c r="F15" s="42">
        <v>1</v>
      </c>
      <c r="G15" s="32">
        <v>0.0815</v>
      </c>
      <c r="H15" s="39">
        <v>2010080087</v>
      </c>
      <c r="I15" s="64"/>
      <c r="J15" s="45">
        <v>2806000</v>
      </c>
      <c r="K15" s="40"/>
      <c r="L15" s="29"/>
    </row>
    <row r="16" spans="1:12" ht="12.75">
      <c r="A16" s="42">
        <f t="shared" si="0"/>
        <v>9</v>
      </c>
      <c r="B16" s="42" t="s">
        <v>54</v>
      </c>
      <c r="C16" s="42" t="s">
        <v>61</v>
      </c>
      <c r="D16" s="42" t="s">
        <v>58</v>
      </c>
      <c r="E16" s="42" t="s">
        <v>50</v>
      </c>
      <c r="F16" s="42">
        <v>1</v>
      </c>
      <c r="G16" s="32">
        <v>0.0608</v>
      </c>
      <c r="H16" s="39">
        <v>2010080193</v>
      </c>
      <c r="I16" s="64">
        <f>SUM(F16:F19)</f>
        <v>4</v>
      </c>
      <c r="J16" s="45">
        <v>1793400</v>
      </c>
      <c r="K16" s="40"/>
      <c r="L16" s="29"/>
    </row>
    <row r="17" spans="1:12" ht="12.75">
      <c r="A17" s="42">
        <f t="shared" si="0"/>
        <v>10</v>
      </c>
      <c r="B17" s="42" t="s">
        <v>54</v>
      </c>
      <c r="C17" s="42" t="s">
        <v>61</v>
      </c>
      <c r="D17" s="42" t="s">
        <v>58</v>
      </c>
      <c r="E17" s="42" t="s">
        <v>50</v>
      </c>
      <c r="F17" s="42">
        <v>1</v>
      </c>
      <c r="G17" s="32">
        <v>0.0608</v>
      </c>
      <c r="H17" s="39">
        <v>2010080189</v>
      </c>
      <c r="I17" s="64"/>
      <c r="J17" s="45">
        <v>1793400</v>
      </c>
      <c r="K17" s="40"/>
      <c r="L17" s="29"/>
    </row>
    <row r="18" spans="1:12" ht="12.75">
      <c r="A18" s="42">
        <f t="shared" si="0"/>
        <v>11</v>
      </c>
      <c r="B18" s="42" t="s">
        <v>54</v>
      </c>
      <c r="C18" s="42" t="s">
        <v>61</v>
      </c>
      <c r="D18" s="42" t="s">
        <v>58</v>
      </c>
      <c r="E18" s="42" t="s">
        <v>50</v>
      </c>
      <c r="F18" s="42">
        <v>1</v>
      </c>
      <c r="G18" s="32">
        <v>0.0599</v>
      </c>
      <c r="H18" s="39">
        <v>2010080125</v>
      </c>
      <c r="I18" s="64"/>
      <c r="J18" s="45">
        <v>1793400</v>
      </c>
      <c r="K18" s="40"/>
      <c r="L18" s="29"/>
    </row>
    <row r="19" spans="1:12" ht="12.75">
      <c r="A19" s="42">
        <f t="shared" si="0"/>
        <v>12</v>
      </c>
      <c r="B19" s="42" t="s">
        <v>54</v>
      </c>
      <c r="C19" s="42" t="s">
        <v>61</v>
      </c>
      <c r="D19" s="42" t="s">
        <v>58</v>
      </c>
      <c r="E19" s="42" t="s">
        <v>50</v>
      </c>
      <c r="F19" s="42">
        <v>1</v>
      </c>
      <c r="G19" s="32">
        <v>0.0608</v>
      </c>
      <c r="H19" s="39">
        <v>2010080102</v>
      </c>
      <c r="I19" s="64"/>
      <c r="J19" s="45">
        <v>1793400</v>
      </c>
      <c r="K19" s="40"/>
      <c r="L19" s="29"/>
    </row>
    <row r="20" spans="1:12" ht="12.75">
      <c r="A20" s="42">
        <f t="shared" si="0"/>
        <v>13</v>
      </c>
      <c r="B20" s="42" t="s">
        <v>55</v>
      </c>
      <c r="C20" s="42" t="s">
        <v>60</v>
      </c>
      <c r="D20" s="42" t="s">
        <v>58</v>
      </c>
      <c r="E20" s="42" t="s">
        <v>50</v>
      </c>
      <c r="F20" s="42">
        <v>1</v>
      </c>
      <c r="G20" s="32">
        <v>0.0554</v>
      </c>
      <c r="H20" s="39">
        <v>2010080124</v>
      </c>
      <c r="I20" s="64">
        <f>SUM(F20:F22)</f>
        <v>3</v>
      </c>
      <c r="J20" s="45">
        <v>1720200</v>
      </c>
      <c r="K20" s="40"/>
      <c r="L20" s="29"/>
    </row>
    <row r="21" spans="1:12" ht="12.75">
      <c r="A21" s="42">
        <f t="shared" si="0"/>
        <v>14</v>
      </c>
      <c r="B21" s="42" t="s">
        <v>55</v>
      </c>
      <c r="C21" s="42" t="s">
        <v>61</v>
      </c>
      <c r="D21" s="42" t="s">
        <v>58</v>
      </c>
      <c r="E21" s="42" t="s">
        <v>50</v>
      </c>
      <c r="F21" s="42">
        <v>1</v>
      </c>
      <c r="G21" s="32">
        <v>0.0568</v>
      </c>
      <c r="H21" s="39">
        <v>2010080181</v>
      </c>
      <c r="I21" s="64"/>
      <c r="J21" s="45">
        <v>1720200</v>
      </c>
      <c r="K21" s="40"/>
      <c r="L21" s="29"/>
    </row>
    <row r="22" spans="1:12" ht="12.75">
      <c r="A22" s="42">
        <f t="shared" si="0"/>
        <v>15</v>
      </c>
      <c r="B22" s="42" t="s">
        <v>55</v>
      </c>
      <c r="C22" s="42" t="s">
        <v>61</v>
      </c>
      <c r="D22" s="42" t="s">
        <v>58</v>
      </c>
      <c r="E22" s="42" t="s">
        <v>50</v>
      </c>
      <c r="F22" s="42">
        <v>1</v>
      </c>
      <c r="G22" s="32">
        <v>0.0582</v>
      </c>
      <c r="H22" s="39">
        <v>2010080234</v>
      </c>
      <c r="I22" s="64"/>
      <c r="J22" s="45">
        <v>1720200</v>
      </c>
      <c r="K22" s="40"/>
      <c r="L22" s="29"/>
    </row>
    <row r="23" spans="1:12" ht="12.75">
      <c r="A23" s="42">
        <f t="shared" si="0"/>
        <v>16</v>
      </c>
      <c r="B23" s="42" t="s">
        <v>52</v>
      </c>
      <c r="C23" s="42" t="s">
        <v>59</v>
      </c>
      <c r="D23" s="42" t="s">
        <v>58</v>
      </c>
      <c r="E23" s="42" t="s">
        <v>50</v>
      </c>
      <c r="F23" s="42">
        <v>1</v>
      </c>
      <c r="G23" s="32">
        <v>0.0827</v>
      </c>
      <c r="H23" s="39">
        <v>2010080099</v>
      </c>
      <c r="I23" s="64">
        <f>SUM(F23:F24)</f>
        <v>2</v>
      </c>
      <c r="J23" s="45">
        <v>3050000</v>
      </c>
      <c r="K23" s="40"/>
      <c r="L23" s="29"/>
    </row>
    <row r="24" spans="1:12" ht="12.75">
      <c r="A24" s="42">
        <f t="shared" si="0"/>
        <v>17</v>
      </c>
      <c r="B24" s="42" t="s">
        <v>52</v>
      </c>
      <c r="C24" s="42" t="s">
        <v>59</v>
      </c>
      <c r="D24" s="42" t="s">
        <v>58</v>
      </c>
      <c r="E24" s="42" t="s">
        <v>50</v>
      </c>
      <c r="F24" s="42">
        <v>1</v>
      </c>
      <c r="G24" s="32">
        <v>0.0827</v>
      </c>
      <c r="H24" s="39">
        <v>2010080096</v>
      </c>
      <c r="I24" s="64"/>
      <c r="J24" s="45">
        <v>3050000</v>
      </c>
      <c r="K24" s="40"/>
      <c r="L24" s="29"/>
    </row>
    <row r="25" spans="1:12" ht="12.75">
      <c r="A25" s="42">
        <f t="shared" si="0"/>
        <v>18</v>
      </c>
      <c r="B25" s="42" t="s">
        <v>54</v>
      </c>
      <c r="C25" s="42" t="s">
        <v>61</v>
      </c>
      <c r="D25" s="42" t="s">
        <v>58</v>
      </c>
      <c r="E25" s="42" t="s">
        <v>50</v>
      </c>
      <c r="F25" s="42">
        <v>1</v>
      </c>
      <c r="G25" s="32">
        <v>0.0619</v>
      </c>
      <c r="H25" s="39">
        <v>2010080197</v>
      </c>
      <c r="I25" s="64">
        <f>SUM(F25:F33)</f>
        <v>9</v>
      </c>
      <c r="J25" s="45">
        <v>1793400</v>
      </c>
      <c r="K25" s="40"/>
      <c r="L25" s="29"/>
    </row>
    <row r="26" spans="1:12" ht="12.75">
      <c r="A26" s="42">
        <f t="shared" si="0"/>
        <v>19</v>
      </c>
      <c r="B26" s="42" t="s">
        <v>54</v>
      </c>
      <c r="C26" s="42" t="s">
        <v>61</v>
      </c>
      <c r="D26" s="42" t="s">
        <v>58</v>
      </c>
      <c r="E26" s="42" t="s">
        <v>50</v>
      </c>
      <c r="F26" s="42">
        <v>1</v>
      </c>
      <c r="G26" s="32">
        <v>0.0617</v>
      </c>
      <c r="H26" s="39">
        <v>2010080196</v>
      </c>
      <c r="I26" s="64"/>
      <c r="J26" s="45">
        <v>1793400</v>
      </c>
      <c r="K26" s="40"/>
      <c r="L26" s="29"/>
    </row>
    <row r="27" spans="1:12" ht="12.75">
      <c r="A27" s="42">
        <f t="shared" si="0"/>
        <v>20</v>
      </c>
      <c r="B27" s="42" t="s">
        <v>54</v>
      </c>
      <c r="C27" s="42" t="s">
        <v>61</v>
      </c>
      <c r="D27" s="42" t="s">
        <v>58</v>
      </c>
      <c r="E27" s="42" t="s">
        <v>50</v>
      </c>
      <c r="F27" s="42">
        <v>1</v>
      </c>
      <c r="G27" s="32">
        <v>0.0612</v>
      </c>
      <c r="H27" s="39">
        <v>2010080188</v>
      </c>
      <c r="I27" s="64"/>
      <c r="J27" s="45">
        <v>1793400</v>
      </c>
      <c r="K27" s="40"/>
      <c r="L27" s="29"/>
    </row>
    <row r="28" spans="1:12" ht="12.75">
      <c r="A28" s="42">
        <f t="shared" si="0"/>
        <v>21</v>
      </c>
      <c r="B28" s="42" t="s">
        <v>54</v>
      </c>
      <c r="C28" s="42" t="s">
        <v>61</v>
      </c>
      <c r="D28" s="42" t="s">
        <v>58</v>
      </c>
      <c r="E28" s="42" t="s">
        <v>50</v>
      </c>
      <c r="F28" s="42">
        <v>1</v>
      </c>
      <c r="G28" s="32">
        <v>0.0601</v>
      </c>
      <c r="H28" s="39">
        <v>2010080192</v>
      </c>
      <c r="I28" s="64"/>
      <c r="J28" s="45">
        <v>1793400</v>
      </c>
      <c r="K28" s="40"/>
      <c r="L28" s="29"/>
    </row>
    <row r="29" spans="1:12" ht="12.75">
      <c r="A29" s="42">
        <f t="shared" si="0"/>
        <v>22</v>
      </c>
      <c r="B29" s="42" t="s">
        <v>54</v>
      </c>
      <c r="C29" s="42" t="s">
        <v>61</v>
      </c>
      <c r="D29" s="42" t="s">
        <v>58</v>
      </c>
      <c r="E29" s="42" t="s">
        <v>50</v>
      </c>
      <c r="F29" s="42">
        <v>1</v>
      </c>
      <c r="G29" s="32">
        <v>0.0623</v>
      </c>
      <c r="H29" s="39">
        <v>2010080185</v>
      </c>
      <c r="I29" s="64"/>
      <c r="J29" s="45">
        <v>1793400</v>
      </c>
      <c r="K29" s="40"/>
      <c r="L29" s="29"/>
    </row>
    <row r="30" spans="1:12" ht="12.75">
      <c r="A30" s="42">
        <f t="shared" si="0"/>
        <v>23</v>
      </c>
      <c r="B30" s="42" t="s">
        <v>54</v>
      </c>
      <c r="C30" s="42" t="s">
        <v>61</v>
      </c>
      <c r="D30" s="42" t="s">
        <v>58</v>
      </c>
      <c r="E30" s="42" t="s">
        <v>50</v>
      </c>
      <c r="F30" s="42">
        <v>1</v>
      </c>
      <c r="G30" s="32">
        <v>0.0609</v>
      </c>
      <c r="H30" s="39">
        <v>2010080093</v>
      </c>
      <c r="I30" s="64"/>
      <c r="J30" s="45">
        <v>1793400</v>
      </c>
      <c r="K30" s="40"/>
      <c r="L30" s="29"/>
    </row>
    <row r="31" spans="1:12" ht="12.75">
      <c r="A31" s="42">
        <f t="shared" si="0"/>
        <v>24</v>
      </c>
      <c r="B31" s="42" t="s">
        <v>54</v>
      </c>
      <c r="C31" s="42" t="s">
        <v>61</v>
      </c>
      <c r="D31" s="42" t="s">
        <v>58</v>
      </c>
      <c r="E31" s="42" t="s">
        <v>50</v>
      </c>
      <c r="F31" s="42">
        <v>1</v>
      </c>
      <c r="G31" s="32">
        <v>0.062</v>
      </c>
      <c r="H31" s="39">
        <v>2010080149</v>
      </c>
      <c r="I31" s="64"/>
      <c r="J31" s="45">
        <v>1793400</v>
      </c>
      <c r="K31" s="40"/>
      <c r="L31" s="29"/>
    </row>
    <row r="32" spans="1:12" ht="12.75">
      <c r="A32" s="42">
        <f t="shared" si="0"/>
        <v>25</v>
      </c>
      <c r="B32" s="42" t="s">
        <v>54</v>
      </c>
      <c r="C32" s="42" t="s">
        <v>61</v>
      </c>
      <c r="D32" s="42" t="s">
        <v>58</v>
      </c>
      <c r="E32" s="42" t="s">
        <v>50</v>
      </c>
      <c r="F32" s="42">
        <v>1</v>
      </c>
      <c r="G32" s="32">
        <v>0.0607</v>
      </c>
      <c r="H32" s="39">
        <v>2010080107</v>
      </c>
      <c r="I32" s="64"/>
      <c r="J32" s="45">
        <v>1793400</v>
      </c>
      <c r="K32" s="40"/>
      <c r="L32" s="29"/>
    </row>
    <row r="33" spans="1:12" ht="12.75">
      <c r="A33" s="42">
        <f t="shared" si="0"/>
        <v>26</v>
      </c>
      <c r="B33" s="42" t="s">
        <v>54</v>
      </c>
      <c r="C33" s="42" t="s">
        <v>61</v>
      </c>
      <c r="D33" s="42" t="s">
        <v>58</v>
      </c>
      <c r="E33" s="42" t="s">
        <v>50</v>
      </c>
      <c r="F33" s="42">
        <v>1</v>
      </c>
      <c r="G33" s="32">
        <v>0.0616</v>
      </c>
      <c r="H33" s="39">
        <v>2010080183</v>
      </c>
      <c r="I33" s="64"/>
      <c r="J33" s="45">
        <v>1793400</v>
      </c>
      <c r="K33" s="40"/>
      <c r="L33" s="29"/>
    </row>
    <row r="34" spans="1:12" ht="12.75">
      <c r="A34" s="42">
        <f t="shared" si="0"/>
        <v>27</v>
      </c>
      <c r="B34" s="42" t="s">
        <v>53</v>
      </c>
      <c r="C34" s="42" t="s">
        <v>62</v>
      </c>
      <c r="D34" s="42" t="s">
        <v>58</v>
      </c>
      <c r="E34" s="42" t="s">
        <v>50</v>
      </c>
      <c r="F34" s="42">
        <v>1</v>
      </c>
      <c r="G34" s="32">
        <v>0.0792</v>
      </c>
      <c r="H34" s="39">
        <v>2010080205</v>
      </c>
      <c r="I34" s="64">
        <f>SUM(F34:F39)</f>
        <v>6</v>
      </c>
      <c r="J34" s="45">
        <v>2806000</v>
      </c>
      <c r="K34" s="40"/>
      <c r="L34" s="29"/>
    </row>
    <row r="35" spans="1:12" ht="12.75">
      <c r="A35" s="42">
        <f t="shared" si="0"/>
        <v>28</v>
      </c>
      <c r="B35" s="42" t="s">
        <v>53</v>
      </c>
      <c r="C35" s="42" t="s">
        <v>59</v>
      </c>
      <c r="D35" s="42" t="s">
        <v>58</v>
      </c>
      <c r="E35" s="42" t="s">
        <v>50</v>
      </c>
      <c r="F35" s="42">
        <v>1</v>
      </c>
      <c r="G35" s="32">
        <v>0.0766</v>
      </c>
      <c r="H35" s="39">
        <v>2010080140</v>
      </c>
      <c r="I35" s="64"/>
      <c r="J35" s="45">
        <v>2806000</v>
      </c>
      <c r="K35" s="40"/>
      <c r="L35" s="29"/>
    </row>
    <row r="36" spans="1:12" ht="12.75">
      <c r="A36" s="42">
        <f t="shared" si="0"/>
        <v>29</v>
      </c>
      <c r="B36" s="42" t="s">
        <v>53</v>
      </c>
      <c r="C36" s="42">
        <v>10.046</v>
      </c>
      <c r="D36" s="42" t="s">
        <v>58</v>
      </c>
      <c r="E36" s="42" t="s">
        <v>50</v>
      </c>
      <c r="F36" s="42">
        <v>1</v>
      </c>
      <c r="G36" s="32">
        <v>0.0809</v>
      </c>
      <c r="H36" s="39">
        <v>2010080065</v>
      </c>
      <c r="I36" s="64"/>
      <c r="J36" s="45">
        <v>2806000</v>
      </c>
      <c r="K36" s="40"/>
      <c r="L36" s="29"/>
    </row>
    <row r="37" spans="1:12" ht="12.75">
      <c r="A37" s="42">
        <f t="shared" si="0"/>
        <v>30</v>
      </c>
      <c r="B37" s="42" t="s">
        <v>53</v>
      </c>
      <c r="C37" s="32" t="s">
        <v>62</v>
      </c>
      <c r="D37" s="42" t="s">
        <v>58</v>
      </c>
      <c r="E37" s="42" t="s">
        <v>50</v>
      </c>
      <c r="F37" s="42">
        <v>1</v>
      </c>
      <c r="G37" s="32">
        <v>0.0789</v>
      </c>
      <c r="H37" s="39">
        <v>2010080150</v>
      </c>
      <c r="I37" s="64"/>
      <c r="J37" s="45">
        <v>2806000</v>
      </c>
      <c r="K37" s="40"/>
      <c r="L37" s="29"/>
    </row>
    <row r="38" spans="1:12" ht="12.75">
      <c r="A38" s="42">
        <f t="shared" si="0"/>
        <v>31</v>
      </c>
      <c r="B38" s="42" t="s">
        <v>53</v>
      </c>
      <c r="C38" s="32" t="s">
        <v>62</v>
      </c>
      <c r="D38" s="42" t="s">
        <v>58</v>
      </c>
      <c r="E38" s="42" t="s">
        <v>50</v>
      </c>
      <c r="F38" s="42">
        <v>1</v>
      </c>
      <c r="G38" s="32">
        <v>0.0792</v>
      </c>
      <c r="H38" s="39">
        <v>2010080205</v>
      </c>
      <c r="I38" s="64"/>
      <c r="J38" s="45">
        <v>2806000</v>
      </c>
      <c r="K38" s="40"/>
      <c r="L38" s="29"/>
    </row>
    <row r="39" spans="1:12" ht="12.75">
      <c r="A39" s="42">
        <f t="shared" si="0"/>
        <v>32</v>
      </c>
      <c r="B39" s="42" t="s">
        <v>53</v>
      </c>
      <c r="C39" s="42" t="s">
        <v>62</v>
      </c>
      <c r="D39" s="42" t="s">
        <v>58</v>
      </c>
      <c r="E39" s="42" t="s">
        <v>50</v>
      </c>
      <c r="F39" s="42">
        <v>1</v>
      </c>
      <c r="G39" s="32">
        <v>0.0781</v>
      </c>
      <c r="H39" s="39">
        <v>2010080202</v>
      </c>
      <c r="I39" s="64"/>
      <c r="J39" s="45">
        <v>2806000</v>
      </c>
      <c r="K39" s="40"/>
      <c r="L39" s="29"/>
    </row>
    <row r="40" spans="1:12" ht="12.75">
      <c r="A40" s="42">
        <f t="shared" si="0"/>
        <v>33</v>
      </c>
      <c r="B40" s="42" t="s">
        <v>52</v>
      </c>
      <c r="C40" s="42" t="s">
        <v>59</v>
      </c>
      <c r="D40" s="42" t="s">
        <v>58</v>
      </c>
      <c r="E40" s="42" t="s">
        <v>50</v>
      </c>
      <c r="F40" s="42">
        <v>1</v>
      </c>
      <c r="G40" s="32">
        <v>0.0812</v>
      </c>
      <c r="H40" s="39">
        <v>2010080120</v>
      </c>
      <c r="I40" s="64">
        <f>SUM(F40:F42)</f>
        <v>3</v>
      </c>
      <c r="J40" s="45">
        <v>3050000</v>
      </c>
      <c r="K40" s="40"/>
      <c r="L40" s="29"/>
    </row>
    <row r="41" spans="1:12" ht="12.75">
      <c r="A41" s="42">
        <f t="shared" si="0"/>
        <v>34</v>
      </c>
      <c r="B41" s="42" t="s">
        <v>52</v>
      </c>
      <c r="C41" s="42" t="s">
        <v>59</v>
      </c>
      <c r="D41" s="42" t="s">
        <v>58</v>
      </c>
      <c r="E41" s="42" t="s">
        <v>50</v>
      </c>
      <c r="F41" s="42">
        <v>1</v>
      </c>
      <c r="G41" s="32">
        <v>0.0826</v>
      </c>
      <c r="H41" s="39">
        <v>2010080208</v>
      </c>
      <c r="I41" s="64"/>
      <c r="J41" s="45">
        <v>3050000</v>
      </c>
      <c r="K41" s="40"/>
      <c r="L41" s="29"/>
    </row>
    <row r="42" spans="1:12" ht="12.75">
      <c r="A42" s="42">
        <f t="shared" si="0"/>
        <v>35</v>
      </c>
      <c r="B42" s="42" t="s">
        <v>52</v>
      </c>
      <c r="C42" s="42" t="s">
        <v>59</v>
      </c>
      <c r="D42" s="42" t="s">
        <v>58</v>
      </c>
      <c r="E42" s="42" t="s">
        <v>50</v>
      </c>
      <c r="F42" s="42">
        <v>1</v>
      </c>
      <c r="G42" s="32">
        <v>0.0835</v>
      </c>
      <c r="H42" s="39">
        <v>2010080210</v>
      </c>
      <c r="I42" s="64"/>
      <c r="J42" s="45">
        <v>3050000</v>
      </c>
      <c r="K42" s="40"/>
      <c r="L42" s="29"/>
    </row>
    <row r="43" spans="1:12" ht="12.75">
      <c r="A43" s="42">
        <f t="shared" si="0"/>
        <v>36</v>
      </c>
      <c r="B43" s="42" t="s">
        <v>52</v>
      </c>
      <c r="C43" s="42" t="s">
        <v>59</v>
      </c>
      <c r="D43" s="42" t="s">
        <v>58</v>
      </c>
      <c r="E43" s="42" t="s">
        <v>50</v>
      </c>
      <c r="F43" s="42">
        <v>1</v>
      </c>
      <c r="G43" s="32">
        <v>0.0825</v>
      </c>
      <c r="H43" s="39">
        <v>2010080228</v>
      </c>
      <c r="I43" s="64">
        <f>SUM(F43:F50)</f>
        <v>8</v>
      </c>
      <c r="J43" s="45">
        <v>3050000</v>
      </c>
      <c r="K43" s="40"/>
      <c r="L43" s="29"/>
    </row>
    <row r="44" spans="1:12" ht="12.75">
      <c r="A44" s="42">
        <f t="shared" si="0"/>
        <v>37</v>
      </c>
      <c r="B44" s="42" t="s">
        <v>52</v>
      </c>
      <c r="C44" s="42" t="s">
        <v>59</v>
      </c>
      <c r="D44" s="42" t="s">
        <v>58</v>
      </c>
      <c r="E44" s="42" t="s">
        <v>50</v>
      </c>
      <c r="F44" s="42">
        <v>1</v>
      </c>
      <c r="G44" s="32">
        <v>0.0828</v>
      </c>
      <c r="H44" s="39">
        <v>2010080212</v>
      </c>
      <c r="I44" s="64"/>
      <c r="J44" s="45">
        <v>3050000</v>
      </c>
      <c r="K44" s="40"/>
      <c r="L44" s="29"/>
    </row>
    <row r="45" spans="1:12" ht="12.75">
      <c r="A45" s="42">
        <f t="shared" si="0"/>
        <v>38</v>
      </c>
      <c r="B45" s="42" t="s">
        <v>52</v>
      </c>
      <c r="C45" s="42" t="s">
        <v>59</v>
      </c>
      <c r="D45" s="42" t="s">
        <v>58</v>
      </c>
      <c r="E45" s="42" t="s">
        <v>50</v>
      </c>
      <c r="F45" s="42">
        <v>1</v>
      </c>
      <c r="G45" s="32">
        <v>0.0828</v>
      </c>
      <c r="H45" s="39">
        <v>2010080223</v>
      </c>
      <c r="I45" s="64"/>
      <c r="J45" s="45">
        <v>3050000</v>
      </c>
      <c r="K45" s="40"/>
      <c r="L45" s="29"/>
    </row>
    <row r="46" spans="1:12" ht="12.75">
      <c r="A46" s="42">
        <f t="shared" si="0"/>
        <v>39</v>
      </c>
      <c r="B46" s="42" t="s">
        <v>52</v>
      </c>
      <c r="C46" s="42" t="s">
        <v>59</v>
      </c>
      <c r="D46" s="42" t="s">
        <v>58</v>
      </c>
      <c r="E46" s="42" t="s">
        <v>50</v>
      </c>
      <c r="F46" s="42">
        <v>1</v>
      </c>
      <c r="G46" s="32">
        <v>0.0828</v>
      </c>
      <c r="H46" s="39">
        <v>2010080218</v>
      </c>
      <c r="I46" s="64"/>
      <c r="J46" s="45">
        <v>3050000</v>
      </c>
      <c r="K46" s="40"/>
      <c r="L46" s="29"/>
    </row>
    <row r="47" spans="1:12" ht="12.75">
      <c r="A47" s="42">
        <f t="shared" si="0"/>
        <v>40</v>
      </c>
      <c r="B47" s="42" t="s">
        <v>52</v>
      </c>
      <c r="C47" s="42" t="s">
        <v>59</v>
      </c>
      <c r="D47" s="42" t="s">
        <v>58</v>
      </c>
      <c r="E47" s="42" t="s">
        <v>50</v>
      </c>
      <c r="F47" s="42">
        <v>1</v>
      </c>
      <c r="G47" s="32">
        <v>0.0828</v>
      </c>
      <c r="H47" s="39">
        <v>2010080222</v>
      </c>
      <c r="I47" s="64"/>
      <c r="J47" s="45">
        <v>3050000</v>
      </c>
      <c r="K47" s="40"/>
      <c r="L47" s="29"/>
    </row>
    <row r="48" spans="1:12" ht="12.75">
      <c r="A48" s="42">
        <f t="shared" si="0"/>
        <v>41</v>
      </c>
      <c r="B48" s="42" t="s">
        <v>52</v>
      </c>
      <c r="C48" s="42" t="s">
        <v>59</v>
      </c>
      <c r="D48" s="42" t="s">
        <v>58</v>
      </c>
      <c r="E48" s="42" t="s">
        <v>50</v>
      </c>
      <c r="F48" s="42">
        <v>1</v>
      </c>
      <c r="G48" s="32">
        <v>0.0834</v>
      </c>
      <c r="H48" s="39">
        <v>2010080215</v>
      </c>
      <c r="I48" s="64"/>
      <c r="J48" s="45">
        <v>3050000</v>
      </c>
      <c r="K48" s="40"/>
      <c r="L48" s="29"/>
    </row>
    <row r="49" spans="1:12" ht="12.75">
      <c r="A49" s="42">
        <f t="shared" si="0"/>
        <v>42</v>
      </c>
      <c r="B49" s="42" t="s">
        <v>52</v>
      </c>
      <c r="C49" s="42" t="s">
        <v>59</v>
      </c>
      <c r="D49" s="42" t="s">
        <v>58</v>
      </c>
      <c r="E49" s="42" t="s">
        <v>50</v>
      </c>
      <c r="F49" s="42">
        <v>1</v>
      </c>
      <c r="G49" s="32">
        <v>0.0819</v>
      </c>
      <c r="H49" s="39">
        <v>2010080219</v>
      </c>
      <c r="I49" s="64"/>
      <c r="J49" s="45">
        <v>3050000</v>
      </c>
      <c r="K49" s="40"/>
      <c r="L49" s="29"/>
    </row>
    <row r="50" spans="1:12" ht="12.75">
      <c r="A50" s="42">
        <f t="shared" si="0"/>
        <v>43</v>
      </c>
      <c r="B50" s="42" t="s">
        <v>52</v>
      </c>
      <c r="C50" s="42" t="s">
        <v>59</v>
      </c>
      <c r="D50" s="42" t="s">
        <v>58</v>
      </c>
      <c r="E50" s="42" t="s">
        <v>50</v>
      </c>
      <c r="F50" s="42">
        <v>1</v>
      </c>
      <c r="G50" s="32">
        <v>0.0827</v>
      </c>
      <c r="H50" s="39">
        <v>2010080213</v>
      </c>
      <c r="I50" s="64"/>
      <c r="J50" s="45">
        <v>3050000</v>
      </c>
      <c r="K50" s="40"/>
      <c r="L50" s="29"/>
    </row>
    <row r="51" spans="1:12" ht="25.5">
      <c r="A51" s="42">
        <f t="shared" si="0"/>
        <v>44</v>
      </c>
      <c r="B51" s="33" t="s">
        <v>57</v>
      </c>
      <c r="C51" s="42" t="s">
        <v>61</v>
      </c>
      <c r="D51" s="42" t="s">
        <v>58</v>
      </c>
      <c r="E51" s="42" t="s">
        <v>50</v>
      </c>
      <c r="F51" s="42">
        <v>1</v>
      </c>
      <c r="G51" s="32">
        <v>0.0608</v>
      </c>
      <c r="H51" s="39">
        <v>2010080263</v>
      </c>
      <c r="I51" s="64">
        <f>SUM(F51:F52)</f>
        <v>2</v>
      </c>
      <c r="J51" s="45" t="s">
        <v>68</v>
      </c>
      <c r="K51" s="41"/>
      <c r="L51" s="29"/>
    </row>
    <row r="52" spans="1:12" ht="25.5">
      <c r="A52" s="42">
        <f t="shared" si="0"/>
        <v>45</v>
      </c>
      <c r="B52" s="33" t="s">
        <v>57</v>
      </c>
      <c r="C52" s="42" t="s">
        <v>59</v>
      </c>
      <c r="D52" s="42" t="s">
        <v>58</v>
      </c>
      <c r="E52" s="42" t="s">
        <v>50</v>
      </c>
      <c r="F52" s="42">
        <v>1</v>
      </c>
      <c r="G52" s="32">
        <v>0.0586</v>
      </c>
      <c r="H52" s="39">
        <v>2010080235</v>
      </c>
      <c r="I52" s="64"/>
      <c r="J52" s="45" t="s">
        <v>68</v>
      </c>
      <c r="K52" s="41"/>
      <c r="L52" s="29"/>
    </row>
    <row r="53" spans="8:9" ht="15.75">
      <c r="H53" s="36" t="s">
        <v>63</v>
      </c>
      <c r="I53" s="35">
        <f>SUM(I8:I52)</f>
        <v>45</v>
      </c>
    </row>
  </sheetData>
  <sheetProtection/>
  <autoFilter ref="A7:I53"/>
  <mergeCells count="10">
    <mergeCell ref="I43:I50"/>
    <mergeCell ref="I51:I52"/>
    <mergeCell ref="I8:I12"/>
    <mergeCell ref="I13:I15"/>
    <mergeCell ref="I16:I19"/>
    <mergeCell ref="I20:I22"/>
    <mergeCell ref="I23:I24"/>
    <mergeCell ref="I25:I33"/>
    <mergeCell ref="I34:I39"/>
    <mergeCell ref="I40:I42"/>
  </mergeCells>
  <hyperlinks>
    <hyperlink ref="A5" r:id="rId1" display="mailto:zakaz@rostradecom.ru"/>
    <hyperlink ref="A6" r:id="rId2" display="http://www.rostradecom.ru/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p.xu</dc:creator>
  <cp:keywords/>
  <dc:description/>
  <cp:lastModifiedBy>Ситникова Анна</cp:lastModifiedBy>
  <cp:lastPrinted>2015-07-27T08:04:56Z</cp:lastPrinted>
  <dcterms:created xsi:type="dcterms:W3CDTF">2014-10-30T06:58:26Z</dcterms:created>
  <dcterms:modified xsi:type="dcterms:W3CDTF">2017-02-16T14:35:16Z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  <property fmtid="{D5CDD505-2E9C-101B-9397-08002B2CF9AE}" pid="3" name="UFIDA_U9App_DataSourceXMLPart">
    <vt:lpwstr>{47F81065-F13E-417A-88F4-E2FBDD2D07CB}</vt:lpwstr>
  </property>
</Properties>
</file>